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20"/>
  </bookViews>
  <sheets>
    <sheet name="资金分配计划表" sheetId="1" r:id="rId1"/>
  </sheets>
  <definedNames>
    <definedName name="_xlnm._FilterDatabase" localSheetId="0" hidden="1">资金分配计划表!$1:$185</definedName>
    <definedName name="_xlnm.Print_Titles" localSheetId="0">资金分配计划表!$4:$4</definedName>
  </definedNames>
  <calcPr calcId="144525"/>
</workbook>
</file>

<file path=xl/sharedStrings.xml><?xml version="1.0" encoding="utf-8"?>
<sst xmlns="http://schemas.openxmlformats.org/spreadsheetml/2006/main" count="672" uniqueCount="254">
  <si>
    <t>附件</t>
  </si>
  <si>
    <t xml:space="preserve">         2023年生猪（牛羊）调出大县奖励资金（省级统筹部分）安排计划表</t>
  </si>
  <si>
    <t>单位：万元</t>
  </si>
  <si>
    <t>序号</t>
  </si>
  <si>
    <t>市别</t>
  </si>
  <si>
    <t>项目承担单位</t>
  </si>
  <si>
    <t>建设内容</t>
  </si>
  <si>
    <t>绩效目标</t>
  </si>
  <si>
    <r>
      <rPr>
        <sz val="11"/>
        <rFont val="黑体"/>
        <charset val="134"/>
      </rPr>
      <t>资金</t>
    </r>
    <r>
      <rPr>
        <sz val="10"/>
        <rFont val="黑体"/>
        <charset val="134"/>
      </rPr>
      <t>（小计、合计须用公式计算）</t>
    </r>
  </si>
  <si>
    <t>总计</t>
  </si>
  <si>
    <t>一</t>
  </si>
  <si>
    <t>各市合计</t>
  </si>
  <si>
    <t>（一）</t>
  </si>
  <si>
    <t>广州市小计</t>
  </si>
  <si>
    <t>广州市白云区</t>
  </si>
  <si>
    <t>广州市金宝生态农业有限公司</t>
  </si>
  <si>
    <t>对企业购买饲料、动物防疫物资和购买母猪、仔猪等方面的生产流动资金，以及新建、改扩建猪场的建设资金贷款进行贴息补助，帮助养猪企业渡过难关。</t>
  </si>
  <si>
    <t>对符合贴息补助条件的企业贷款进行补助，帮助企业恢复生产，缓解养猪企业流动和建设资金压力，稳定生猪生产和市场供应。</t>
  </si>
  <si>
    <t>广州市增城区</t>
  </si>
  <si>
    <t>广州一衣口田生态养猪有限公司</t>
  </si>
  <si>
    <t>广州德盛现代农牧发展有限公司</t>
  </si>
  <si>
    <t>广州市花都区</t>
  </si>
  <si>
    <t>广州市福昌种畜场有限公司</t>
  </si>
  <si>
    <t>广州天农牧业有限公司</t>
  </si>
  <si>
    <t>广州市南沙区</t>
  </si>
  <si>
    <t>广州市南沙区新辉园畜牧养殖场</t>
  </si>
  <si>
    <t>广州市从化区</t>
  </si>
  <si>
    <t>广州力智农业有限公司</t>
  </si>
  <si>
    <t>广州市北欧农场农业发展有限公司</t>
  </si>
  <si>
    <t>广东谷越科技有限公司</t>
  </si>
  <si>
    <t>广州市民心畜牧有限公司</t>
  </si>
  <si>
    <t>（二）</t>
  </si>
  <si>
    <t>深圳市小计</t>
  </si>
  <si>
    <t>深圳市深汕特别合作区</t>
  </si>
  <si>
    <t>广东双全农牧有限公司</t>
  </si>
  <si>
    <t>（三）</t>
  </si>
  <si>
    <t>汕头市小计</t>
  </si>
  <si>
    <t>汕头市潮南区</t>
  </si>
  <si>
    <t>广东德兴食品股份有限公司汕头神山北欧农场</t>
  </si>
  <si>
    <t>广东德兴食品股份有限公司上南种猪场</t>
  </si>
  <si>
    <t>汕头市澄海区</t>
  </si>
  <si>
    <t>汕头市澄海区怀愉生态种养专业合作社</t>
  </si>
  <si>
    <t>（四）</t>
  </si>
  <si>
    <t>佛山市小计</t>
  </si>
  <si>
    <t>佛山市南海区</t>
  </si>
  <si>
    <t>佛山市南海区生亿猪场</t>
  </si>
  <si>
    <t>佛山市南海区皇永顺养殖场</t>
  </si>
  <si>
    <t>佛山市南海区广之煌畜牧场</t>
  </si>
  <si>
    <t>佛山市三水区</t>
  </si>
  <si>
    <t>佛山市三水区乐家庄养殖有限公司</t>
  </si>
  <si>
    <t>（五）</t>
  </si>
  <si>
    <t>韶关市小计</t>
  </si>
  <si>
    <t>韶关市浈江区</t>
  </si>
  <si>
    <t>广东广汇农牧有限公司</t>
  </si>
  <si>
    <t>韶关市佳和生态农业有限公司</t>
  </si>
  <si>
    <t>韶关市浈江区益豚生态农业有限公司</t>
  </si>
  <si>
    <t>韶关佳和美农业发展有限公司</t>
  </si>
  <si>
    <t>韶关市启丰农业发展有限公司</t>
  </si>
  <si>
    <t>韶关市武江区</t>
  </si>
  <si>
    <t>韶关市武江区优百特养殖有限公司</t>
  </si>
  <si>
    <t>韶关正邦畜牧发展有限公司</t>
  </si>
  <si>
    <t>韶关市龙发种猪有限公司</t>
  </si>
  <si>
    <t>韶关市曲江区</t>
  </si>
  <si>
    <t>广东天合牧科实业股份有限公司</t>
  </si>
  <si>
    <t>韶关市曲江区王杨农业科技发展有限公司</t>
  </si>
  <si>
    <t>韶关金农畜牧科技有限公司</t>
  </si>
  <si>
    <t>韶关市曲江区德财养殖有限公司</t>
  </si>
  <si>
    <t>韶关市恒粤生态农业有限责任公司</t>
  </si>
  <si>
    <t>韶关市乐昌市</t>
  </si>
  <si>
    <t>乐昌市祥森生态养殖有限公司</t>
  </si>
  <si>
    <t>韶关市始兴市</t>
  </si>
  <si>
    <t>始兴县国旺农牧有限公司</t>
  </si>
  <si>
    <t>天种（韶关市）畜牧科技有限公司</t>
  </si>
  <si>
    <t>始兴县司前镇甘太长坑林国达养殖场</t>
  </si>
  <si>
    <t>广东佳和美现代农业发展有限公司</t>
  </si>
  <si>
    <t>（六）</t>
  </si>
  <si>
    <t>梅州市小计</t>
  </si>
  <si>
    <t>梅州市梅江区</t>
  </si>
  <si>
    <t>梅州市凯兴现代农业发展有限公司</t>
  </si>
  <si>
    <t>梅州市运兴实业有限公司</t>
  </si>
  <si>
    <t>广东新俊现代农业有限公司</t>
  </si>
  <si>
    <t>梅州市梅县区</t>
  </si>
  <si>
    <t>正大康地核心种猪育种（梅州）有限公司</t>
  </si>
  <si>
    <t>梅州市梅县区兴和农业发展有限公司</t>
  </si>
  <si>
    <t>梅州市平远县小计</t>
  </si>
  <si>
    <t>正大康地种猪育种（平远）有限公司</t>
  </si>
  <si>
    <t>（七）</t>
  </si>
  <si>
    <t>惠州市小计</t>
  </si>
  <si>
    <t>惠州市惠东县</t>
  </si>
  <si>
    <t>惠州东进农牧股份有限公司</t>
  </si>
  <si>
    <t>惠东县生源农业有限公司</t>
  </si>
  <si>
    <t>惠州市惠城区</t>
  </si>
  <si>
    <t>惠州市广丰农牧有限公司</t>
  </si>
  <si>
    <t>惠州市惠城区神光养猪场</t>
  </si>
  <si>
    <t>（八）</t>
  </si>
  <si>
    <t>汕尾市小计</t>
  </si>
  <si>
    <t>汕尾市城区</t>
  </si>
  <si>
    <t>汕尾宝山猪场有限公司</t>
  </si>
  <si>
    <t>（九）</t>
  </si>
  <si>
    <t>江门市小计</t>
  </si>
  <si>
    <t>江门市鹤山市</t>
  </si>
  <si>
    <t>鹤山市绿湖农庄有限公司</t>
  </si>
  <si>
    <t>鹤山市绿湖羊眠山农业发展有限公司</t>
  </si>
  <si>
    <t>广东省新兴县食品企业集团有限公司鹤山合成分公司</t>
  </si>
  <si>
    <t>江门市恩平市</t>
  </si>
  <si>
    <t>深圳市农牧实业有限公司恩平分公司</t>
  </si>
  <si>
    <t>恩平市益豚生态农业有限公司</t>
  </si>
  <si>
    <t>广东同创农业发展有限公司</t>
  </si>
  <si>
    <t>恩平横陂镇洪财养殖场</t>
  </si>
  <si>
    <t>（十）</t>
  </si>
  <si>
    <t>阳江市小计</t>
  </si>
  <si>
    <t>阳江市阳东区</t>
  </si>
  <si>
    <t>阳江市阳东区丰沃农牧有限公司</t>
  </si>
  <si>
    <t>阳江市阳东鸡山广垦畜牧有限公司</t>
  </si>
  <si>
    <t>阳江市阳东区塘坪镇良源养殖场</t>
  </si>
  <si>
    <t>阳江市阳西县</t>
  </si>
  <si>
    <t>阳西县丰沃生态农业有限公司</t>
  </si>
  <si>
    <t>阳西红十月广垦畜牧有限公司</t>
  </si>
  <si>
    <t>阳西县天苗养殖有限公司</t>
  </si>
  <si>
    <t>（十一）</t>
  </si>
  <si>
    <t>湛江市小计</t>
  </si>
  <si>
    <t>湛江市遂溪县</t>
  </si>
  <si>
    <t>广东广垦广前种猪有限公司</t>
  </si>
  <si>
    <t>遂溪县喜丰生态农牧有限公司</t>
  </si>
  <si>
    <t>遂溪县广垦三塘畜牧有限公司</t>
  </si>
  <si>
    <t>广东正大生态农业有限公司</t>
  </si>
  <si>
    <t>广东湛江正大猪业有限公司</t>
  </si>
  <si>
    <t>广东壹号食品股份有限公司</t>
  </si>
  <si>
    <t>遂溪壹号畜牧有限公司</t>
  </si>
  <si>
    <t>广东壹号地方猪研究院有限公司</t>
  </si>
  <si>
    <t>湛江市吴川市</t>
  </si>
  <si>
    <t>广东健翔畜牧有限公司</t>
  </si>
  <si>
    <t>（十二）</t>
  </si>
  <si>
    <t>茂名市小计</t>
  </si>
  <si>
    <t>茂名市信宜市</t>
  </si>
  <si>
    <t>信宜市粤信肉类食品有限公司</t>
  </si>
  <si>
    <t>（十三）</t>
  </si>
  <si>
    <t>肇庆市小计</t>
  </si>
  <si>
    <t>肇庆市高要区</t>
  </si>
  <si>
    <t>肇庆市高要农牧美益畜牧发展有限公司</t>
  </si>
  <si>
    <t>肇庆高远畜牧发展有限公司</t>
  </si>
  <si>
    <t>广东华红畜牧有限公司</t>
  </si>
  <si>
    <t>广东省新兴县食品企业集团有限公司高要第一分公司</t>
  </si>
  <si>
    <t>广东大家食品有限公司</t>
  </si>
  <si>
    <t>（十四）</t>
  </si>
  <si>
    <t>清远市小计</t>
  </si>
  <si>
    <t>清远市清城区</t>
  </si>
  <si>
    <t>清远市莲华农牧有限责任公司</t>
  </si>
  <si>
    <t>广东天农食品集团股份有限公司</t>
  </si>
  <si>
    <t>清远佳和农牧有限公司</t>
  </si>
  <si>
    <t>清远市清新区</t>
  </si>
  <si>
    <t>清远佳泰农牧有限公司</t>
  </si>
  <si>
    <t>清远市清新区陈金河农业种植专业合作社</t>
  </si>
  <si>
    <t>清远市阳山县</t>
  </si>
  <si>
    <t>广东美加宝畜牧有限公司</t>
  </si>
  <si>
    <t>清远市连州市</t>
  </si>
  <si>
    <t>连州市郑运初种养殖场</t>
  </si>
  <si>
    <t>连州大家食品有限公司</t>
  </si>
  <si>
    <t>连州市新运来养殖场</t>
  </si>
  <si>
    <t>连州市东陂和香隆腊味食品有限责任公司</t>
  </si>
  <si>
    <t>东陂镇卫民猪场</t>
  </si>
  <si>
    <t>（十五）</t>
  </si>
  <si>
    <t>云浮市小计</t>
  </si>
  <si>
    <t>云浮市云安区</t>
  </si>
  <si>
    <t>云浮市万德宝养殖有限公司</t>
  </si>
  <si>
    <t>云浮力智农业有限公司</t>
  </si>
  <si>
    <t>二</t>
  </si>
  <si>
    <t>各直管县合计</t>
  </si>
  <si>
    <t>佛山市顺德区</t>
  </si>
  <si>
    <t>顺德区东村联丰农场</t>
  </si>
  <si>
    <t>佛山市顺邦牧业有限公司</t>
  </si>
  <si>
    <t>韶关市南雄市</t>
  </si>
  <si>
    <t>南雄市番雄畜牧有限公司</t>
  </si>
  <si>
    <t>韶关市仁化县</t>
  </si>
  <si>
    <t>仁化美神养殖有限公司</t>
  </si>
  <si>
    <t>仁化县联丰生态农业发展有限公司</t>
  </si>
  <si>
    <t>韶关市翁源县</t>
  </si>
  <si>
    <t>翁源县番灵畜牧有限公司</t>
  </si>
  <si>
    <t>翁源县梯子岭种猪有限公司</t>
  </si>
  <si>
    <t>翁源县兴民养殖有限公司</t>
  </si>
  <si>
    <t>乳源瑶族自治县</t>
  </si>
  <si>
    <t>乳源瑶族自治县新好农牧有限公司</t>
  </si>
  <si>
    <t>韶关润民牧业有限公司</t>
  </si>
  <si>
    <t>乳源瑶族自治县番灵畜牧有限公司</t>
  </si>
  <si>
    <t>河源市小计</t>
  </si>
  <si>
    <t>河源市紫金县</t>
  </si>
  <si>
    <t>河源兴泰农牧股份有限公司</t>
  </si>
  <si>
    <t>河源盛康农牧有限公司</t>
  </si>
  <si>
    <t>广东省紫金县宝金畜牧有限公司</t>
  </si>
  <si>
    <t>河源市连平县</t>
  </si>
  <si>
    <t>连平东瑞农牧发展有限公司</t>
  </si>
  <si>
    <t>河源市龙川县</t>
  </si>
  <si>
    <t>龙川县联生畜牧水产养殖场</t>
  </si>
  <si>
    <t>龙川县田心镇远东畜牧场</t>
  </si>
  <si>
    <t>梅州市大埔县</t>
  </si>
  <si>
    <t>大埔美方实业发展有限公司</t>
  </si>
  <si>
    <t>梅州市兴宁市</t>
  </si>
  <si>
    <t>兴宁市鑫龙农业发展有限公司</t>
  </si>
  <si>
    <t>兴宁市乌池种养有限公司</t>
  </si>
  <si>
    <t>广东国大智农科技有限公司</t>
  </si>
  <si>
    <t>兴宁市运祥养殖有限公司</t>
  </si>
  <si>
    <t>汕尾市海丰县</t>
  </si>
  <si>
    <t>汕尾市金瑞丰生态农业有限公司</t>
  </si>
  <si>
    <t>汕尾市畜日同升养殖有限公司</t>
  </si>
  <si>
    <t>阳江市阳春市</t>
  </si>
  <si>
    <t>阳春市鑫侨养猪场</t>
  </si>
  <si>
    <t>阳春市惠周杰豪养殖专业合作社</t>
  </si>
  <si>
    <t>阳春市百科畜牧养殖场</t>
  </si>
  <si>
    <t>阳春市天顺农业有限公司</t>
  </si>
  <si>
    <t>湛江市雷州市</t>
  </si>
  <si>
    <t>湛江市奋勇华侨恒润畜牧养殖食品有限公司</t>
  </si>
  <si>
    <t>湛江广垦火炬种猪有限公司</t>
  </si>
  <si>
    <t>雷州市广垦金星畜牧有限公司</t>
  </si>
  <si>
    <t>雷州市广垦幸福畜牧有限公司</t>
  </si>
  <si>
    <t>雷州市广垦南光畜牧有限公司</t>
  </si>
  <si>
    <t>雷州市凯庄野猪养殖专业合作社</t>
  </si>
  <si>
    <t>雷州市松柏农牧有限公司</t>
  </si>
  <si>
    <t>广东湛江雷州牧原农牧有限公司</t>
  </si>
  <si>
    <t>湛江市廉江市</t>
  </si>
  <si>
    <t>广东家源农业发展有限公司</t>
  </si>
  <si>
    <t>廉江市兴业畜牧发展有限公司</t>
  </si>
  <si>
    <t>湛江市徐闻县</t>
  </si>
  <si>
    <t>徐闻县京基智农时代有限公司</t>
  </si>
  <si>
    <t>茂名市高州市</t>
  </si>
  <si>
    <t>高州市湖塘畜牧水产发展有限公司</t>
  </si>
  <si>
    <t>高州市京基智农时代有限公司</t>
  </si>
  <si>
    <t>高州市顺达猪场有限公司</t>
  </si>
  <si>
    <t>高州温氏畜牧有限公司</t>
  </si>
  <si>
    <t>茂名市化州市</t>
  </si>
  <si>
    <t>茂名市恒兴养殖有限公司</t>
  </si>
  <si>
    <t>茂名市正田种猪有限公司</t>
  </si>
  <si>
    <t>广东傲牧农业发展有限公司</t>
  </si>
  <si>
    <t>肇庆市广宁县</t>
  </si>
  <si>
    <t>广东创展博纳农业科技有限公司</t>
  </si>
  <si>
    <t>肇庆大北农农牧食品有限公司</t>
  </si>
  <si>
    <t>肇庆市怀集县</t>
  </si>
  <si>
    <t>肇庆新好农牧有限公司</t>
  </si>
  <si>
    <t>肇庆市封开县</t>
  </si>
  <si>
    <t>肇庆市益信原种猪场有限公司</t>
  </si>
  <si>
    <t>清远市英德市</t>
  </si>
  <si>
    <t>英德市望埠镇兴旺猪场</t>
  </si>
  <si>
    <t>英德市石灰铺镇张卫星养殖场</t>
  </si>
  <si>
    <t>英德永合种猪养殖有限公司</t>
  </si>
  <si>
    <t>英德市朝益农业发展有限公司</t>
  </si>
  <si>
    <t>广东德隆食品有限公司</t>
  </si>
  <si>
    <t>深圳市农牧实业有限公司英德分公司</t>
  </si>
  <si>
    <t>广州市益豚猪业投资有限公司</t>
  </si>
  <si>
    <t>潮州市小计</t>
  </si>
  <si>
    <t>潮州市饶平县</t>
  </si>
  <si>
    <t>饶平县金瑞种养实业有限公司</t>
  </si>
  <si>
    <t>云浮市新兴县</t>
  </si>
  <si>
    <t>新兴县德驰农牧发展有限公司</t>
  </si>
  <si>
    <t>广东省新兴县食品企业集团有限公司</t>
  </si>
  <si>
    <t>新兴县恒业养殖有限公司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</si>
</sst>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7">
    <font>
      <sz val="11"/>
      <name val="宋体"/>
      <charset val="134"/>
    </font>
    <font>
      <sz val="14"/>
      <name val="仿宋"/>
      <charset val="134"/>
    </font>
    <font>
      <sz val="14"/>
      <name val="黑体"/>
      <charset val="134"/>
    </font>
    <font>
      <b/>
      <sz val="14"/>
      <name val="楷体_GB2312"/>
      <charset val="134"/>
    </font>
    <font>
      <sz val="14"/>
      <name val="宋体"/>
      <charset val="134"/>
    </font>
    <font>
      <sz val="16"/>
      <name val="黑体"/>
      <charset val="134"/>
    </font>
    <font>
      <sz val="12"/>
      <name val="仿宋_GB2312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sz val="14"/>
      <name val="仿宋_GB2312"/>
      <charset val="134"/>
    </font>
    <font>
      <sz val="11"/>
      <color theme="1"/>
      <name val="仿宋_GB2312"/>
      <charset val="134"/>
    </font>
    <font>
      <sz val="11"/>
      <color indexed="8"/>
      <name val="仿宋_GB2312"/>
      <charset val="134"/>
    </font>
    <font>
      <b/>
      <sz val="14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2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7" borderId="3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6" applyNumberFormat="0" applyAlignment="0" applyProtection="0">
      <alignment vertical="center"/>
    </xf>
    <xf numFmtId="0" fontId="29" fillId="11" borderId="2" applyNumberFormat="0" applyAlignment="0" applyProtection="0">
      <alignment vertical="center"/>
    </xf>
    <xf numFmtId="0" fontId="30" fillId="12" borderId="7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5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3" fontId="10" fillId="0" borderId="1" xfId="8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49" applyFont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43" fontId="9" fillId="0" borderId="1" xfId="8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3" fontId="9" fillId="0" borderId="1" xfId="8" applyFont="1" applyFill="1" applyBorder="1" applyAlignment="1">
      <alignment horizontal="right" vertical="center" wrapText="1"/>
    </xf>
    <xf numFmtId="176" fontId="10" fillId="0" borderId="1" xfId="8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9" fillId="0" borderId="1" xfId="8" applyNumberFormat="1" applyFont="1" applyFill="1" applyBorder="1" applyAlignment="1">
      <alignment horizontal="right" vertical="center" wrapText="1"/>
    </xf>
    <xf numFmtId="0" fontId="13" fillId="0" borderId="1" xfId="49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1" xfId="49" applyNumberFormat="1" applyFont="1" applyBorder="1" applyAlignment="1">
      <alignment horizontal="center" vertical="center" wrapText="1"/>
    </xf>
    <xf numFmtId="0" fontId="9" fillId="0" borderId="1" xfId="49" applyFont="1" applyBorder="1" applyAlignment="1" quotePrefix="1">
      <alignment horizontal="center" vertical="center" wrapText="1"/>
    </xf>
    <xf numFmtId="0" fontId="12" fillId="0" borderId="1" xfId="0" applyFont="1" applyFill="1" applyBorder="1" applyAlignment="1" quotePrefix="1">
      <alignment horizontal="center" vertical="center" wrapText="1"/>
    </xf>
    <xf numFmtId="0" fontId="13" fillId="0" borderId="1" xfId="49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185"/>
  <sheetViews>
    <sheetView tabSelected="1" view="pageBreakPreview" zoomScaleNormal="70" workbookViewId="0">
      <pane ySplit="5" topLeftCell="A169" activePane="bottomLeft" state="frozen"/>
      <selection/>
      <selection pane="bottomLeft" activeCell="J169" sqref="J169"/>
    </sheetView>
  </sheetViews>
  <sheetFormatPr defaultColWidth="10" defaultRowHeight="17.4"/>
  <cols>
    <col min="1" max="1" width="10.6296296296296" style="5" customWidth="1"/>
    <col min="2" max="2" width="23.8981481481481" style="5" customWidth="1"/>
    <col min="3" max="3" width="21.0648148148148" style="5" customWidth="1"/>
    <col min="4" max="4" width="40.1111111111111" style="5" customWidth="1"/>
    <col min="5" max="5" width="39.6666666666667" style="1" customWidth="1"/>
    <col min="6" max="6" width="12.7407407407407" style="6" customWidth="1"/>
    <col min="7" max="16381" width="8.72222222222222" style="1"/>
    <col min="16382" max="16383" width="8.72222222222222" style="7"/>
    <col min="16384" max="16384" width="10" style="7"/>
  </cols>
  <sheetData>
    <row r="1" s="1" customFormat="1" ht="20.4" spans="1:6">
      <c r="A1" s="8" t="s">
        <v>0</v>
      </c>
      <c r="B1" s="8"/>
      <c r="C1" s="9"/>
      <c r="D1" s="9"/>
      <c r="E1" s="10"/>
      <c r="F1" s="11"/>
    </row>
    <row r="2" s="1" customFormat="1" ht="25.8" spans="1:6">
      <c r="A2" s="12" t="s">
        <v>1</v>
      </c>
      <c r="B2" s="12"/>
      <c r="C2" s="12"/>
      <c r="D2" s="12"/>
      <c r="E2" s="12"/>
      <c r="F2" s="12"/>
    </row>
    <row r="3" s="1" customFormat="1" spans="1:6">
      <c r="A3" s="13" t="s">
        <v>2</v>
      </c>
      <c r="B3" s="13"/>
      <c r="C3" s="13"/>
      <c r="D3" s="13"/>
      <c r="E3" s="13"/>
      <c r="F3" s="13"/>
    </row>
    <row r="4" s="2" customFormat="1" ht="48" customHeight="1" spans="1:16381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  <c r="XEY4" s="3"/>
      <c r="XEZ4" s="3"/>
      <c r="XFA4" s="3"/>
    </row>
    <row r="5" s="3" customFormat="1" spans="1:6">
      <c r="A5" s="15" t="s">
        <v>9</v>
      </c>
      <c r="B5" s="15"/>
      <c r="C5" s="15"/>
      <c r="D5" s="15"/>
      <c r="E5" s="15"/>
      <c r="F5" s="16">
        <f>F6+F110</f>
        <v>1932</v>
      </c>
    </row>
    <row r="6" s="4" customFormat="1" spans="1:6">
      <c r="A6" s="17" t="s">
        <v>10</v>
      </c>
      <c r="B6" s="17" t="s">
        <v>11</v>
      </c>
      <c r="C6" s="17"/>
      <c r="D6" s="17"/>
      <c r="E6" s="17"/>
      <c r="F6" s="18">
        <f>F7+F18+F20+F24+F29+F48+F55+F60+F62+F70+F77+F87+F89+F95+F107</f>
        <v>747.02</v>
      </c>
    </row>
    <row r="7" s="4" customFormat="1" spans="1:6">
      <c r="A7" s="15" t="s">
        <v>12</v>
      </c>
      <c r="B7" s="17" t="s">
        <v>13</v>
      </c>
      <c r="C7" s="17"/>
      <c r="D7" s="17"/>
      <c r="E7" s="17"/>
      <c r="F7" s="16">
        <f>SUM(F8:F17)</f>
        <v>157.33</v>
      </c>
    </row>
    <row r="8" s="1" customFormat="1" ht="57.6" spans="1:6">
      <c r="A8" s="19">
        <v>1</v>
      </c>
      <c r="B8" s="20" t="s">
        <v>14</v>
      </c>
      <c r="C8" s="20" t="s">
        <v>15</v>
      </c>
      <c r="D8" s="21" t="s">
        <v>16</v>
      </c>
      <c r="E8" s="22" t="s">
        <v>17</v>
      </c>
      <c r="F8" s="23">
        <v>18.02</v>
      </c>
    </row>
    <row r="9" s="1" customFormat="1" ht="57.6" spans="1:6">
      <c r="A9" s="24">
        <v>2</v>
      </c>
      <c r="B9" s="20" t="s">
        <v>18</v>
      </c>
      <c r="C9" s="20" t="s">
        <v>19</v>
      </c>
      <c r="D9" s="21" t="s">
        <v>16</v>
      </c>
      <c r="E9" s="22" t="s">
        <v>17</v>
      </c>
      <c r="F9" s="23">
        <v>39.14</v>
      </c>
    </row>
    <row r="10" s="1" customFormat="1" ht="57.6" spans="1:6">
      <c r="A10" s="24"/>
      <c r="B10" s="20" t="s">
        <v>18</v>
      </c>
      <c r="C10" s="20" t="s">
        <v>20</v>
      </c>
      <c r="D10" s="21" t="s">
        <v>16</v>
      </c>
      <c r="E10" s="22" t="s">
        <v>17</v>
      </c>
      <c r="F10" s="25">
        <v>34.69</v>
      </c>
    </row>
    <row r="11" s="1" customFormat="1" ht="57.6" spans="1:6">
      <c r="A11" s="24">
        <v>3</v>
      </c>
      <c r="B11" s="20" t="s">
        <v>21</v>
      </c>
      <c r="C11" s="20" t="s">
        <v>22</v>
      </c>
      <c r="D11" s="21" t="s">
        <v>16</v>
      </c>
      <c r="E11" s="22" t="s">
        <v>17</v>
      </c>
      <c r="F11" s="25">
        <v>1.36</v>
      </c>
    </row>
    <row r="12" s="1" customFormat="1" ht="57.6" spans="1:6">
      <c r="A12" s="24"/>
      <c r="B12" s="20" t="s">
        <v>21</v>
      </c>
      <c r="C12" s="20" t="s">
        <v>23</v>
      </c>
      <c r="D12" s="21" t="s">
        <v>16</v>
      </c>
      <c r="E12" s="22" t="s">
        <v>17</v>
      </c>
      <c r="F12" s="23">
        <v>13.88</v>
      </c>
    </row>
    <row r="13" s="1" customFormat="1" ht="57.6" spans="1:6">
      <c r="A13" s="15">
        <v>4</v>
      </c>
      <c r="B13" s="20" t="s">
        <v>24</v>
      </c>
      <c r="C13" s="20" t="s">
        <v>25</v>
      </c>
      <c r="D13" s="21" t="s">
        <v>16</v>
      </c>
      <c r="E13" s="22" t="s">
        <v>17</v>
      </c>
      <c r="F13" s="25">
        <v>7.26</v>
      </c>
    </row>
    <row r="14" s="1" customFormat="1" ht="57.6" spans="1:6">
      <c r="A14" s="15">
        <v>5</v>
      </c>
      <c r="B14" s="20" t="s">
        <v>26</v>
      </c>
      <c r="C14" s="32" t="s">
        <v>27</v>
      </c>
      <c r="D14" s="21" t="s">
        <v>16</v>
      </c>
      <c r="E14" s="22" t="s">
        <v>17</v>
      </c>
      <c r="F14" s="25">
        <v>5.02</v>
      </c>
    </row>
    <row r="15" s="1" customFormat="1" ht="57.6" spans="1:6">
      <c r="A15" s="15"/>
      <c r="B15" s="20" t="s">
        <v>26</v>
      </c>
      <c r="C15" s="32" t="s">
        <v>28</v>
      </c>
      <c r="D15" s="21" t="s">
        <v>16</v>
      </c>
      <c r="E15" s="22" t="s">
        <v>17</v>
      </c>
      <c r="F15" s="23">
        <v>36.09</v>
      </c>
    </row>
    <row r="16" s="1" customFormat="1" ht="57.6" spans="1:6">
      <c r="A16" s="15"/>
      <c r="B16" s="20" t="s">
        <v>26</v>
      </c>
      <c r="C16" s="20" t="s">
        <v>29</v>
      </c>
      <c r="D16" s="21" t="s">
        <v>16</v>
      </c>
      <c r="E16" s="22" t="s">
        <v>17</v>
      </c>
      <c r="F16" s="25">
        <v>0.51</v>
      </c>
    </row>
    <row r="17" s="1" customFormat="1" ht="57.6" spans="1:6">
      <c r="A17" s="15"/>
      <c r="B17" s="20" t="s">
        <v>26</v>
      </c>
      <c r="C17" s="20" t="s">
        <v>30</v>
      </c>
      <c r="D17" s="21" t="s">
        <v>16</v>
      </c>
      <c r="E17" s="22" t="s">
        <v>17</v>
      </c>
      <c r="F17" s="23">
        <v>1.36</v>
      </c>
    </row>
    <row r="18" s="1" customFormat="1" spans="1:6">
      <c r="A18" s="15" t="s">
        <v>31</v>
      </c>
      <c r="B18" s="17" t="s">
        <v>32</v>
      </c>
      <c r="C18" s="20"/>
      <c r="D18" s="15"/>
      <c r="E18" s="15"/>
      <c r="F18" s="18">
        <v>6.4</v>
      </c>
    </row>
    <row r="19" s="1" customFormat="1" ht="57.6" spans="1:6">
      <c r="A19" s="15">
        <v>1</v>
      </c>
      <c r="B19" s="20" t="s">
        <v>33</v>
      </c>
      <c r="C19" s="32" t="s">
        <v>34</v>
      </c>
      <c r="D19" s="21" t="s">
        <v>16</v>
      </c>
      <c r="E19" s="22" t="s">
        <v>17</v>
      </c>
      <c r="F19" s="23">
        <v>6.4</v>
      </c>
    </row>
    <row r="20" s="1" customFormat="1" spans="1:6">
      <c r="A20" s="15" t="s">
        <v>35</v>
      </c>
      <c r="B20" s="17" t="s">
        <v>36</v>
      </c>
      <c r="C20" s="20"/>
      <c r="D20" s="15"/>
      <c r="E20" s="15"/>
      <c r="F20" s="26">
        <f>SUM(F21:F23)</f>
        <v>15.59</v>
      </c>
    </row>
    <row r="21" s="1" customFormat="1" ht="57.6" spans="1:6">
      <c r="A21" s="24">
        <v>1</v>
      </c>
      <c r="B21" s="20" t="s">
        <v>37</v>
      </c>
      <c r="C21" s="32" t="s">
        <v>38</v>
      </c>
      <c r="D21" s="21" t="s">
        <v>16</v>
      </c>
      <c r="E21" s="22" t="s">
        <v>17</v>
      </c>
      <c r="F21" s="23">
        <v>5.9</v>
      </c>
    </row>
    <row r="22" s="1" customFormat="1" ht="57.6" spans="1:6">
      <c r="A22" s="24"/>
      <c r="B22" s="20" t="s">
        <v>37</v>
      </c>
      <c r="C22" s="32" t="s">
        <v>39</v>
      </c>
      <c r="D22" s="21" t="s">
        <v>16</v>
      </c>
      <c r="E22" s="22" t="s">
        <v>17</v>
      </c>
      <c r="F22" s="23">
        <v>8.33</v>
      </c>
    </row>
    <row r="23" s="1" customFormat="1" ht="57.6" spans="1:6">
      <c r="A23" s="15">
        <v>2</v>
      </c>
      <c r="B23" s="20" t="s">
        <v>40</v>
      </c>
      <c r="C23" s="32" t="s">
        <v>41</v>
      </c>
      <c r="D23" s="21" t="s">
        <v>16</v>
      </c>
      <c r="E23" s="22" t="s">
        <v>17</v>
      </c>
      <c r="F23" s="23">
        <v>1.36</v>
      </c>
    </row>
    <row r="24" s="1" customFormat="1" spans="1:6">
      <c r="A24" s="15" t="s">
        <v>42</v>
      </c>
      <c r="B24" s="17" t="s">
        <v>43</v>
      </c>
      <c r="C24" s="19"/>
      <c r="D24" s="15"/>
      <c r="E24" s="15"/>
      <c r="F24" s="18">
        <f>SUM(F25:F28)</f>
        <v>5.95</v>
      </c>
    </row>
    <row r="25" s="1" customFormat="1" ht="57.6" spans="1:6">
      <c r="A25" s="24">
        <v>1</v>
      </c>
      <c r="B25" s="32" t="s">
        <v>44</v>
      </c>
      <c r="C25" s="32" t="s">
        <v>45</v>
      </c>
      <c r="D25" s="21" t="s">
        <v>16</v>
      </c>
      <c r="E25" s="22" t="s">
        <v>17</v>
      </c>
      <c r="F25" s="23">
        <v>0.1</v>
      </c>
    </row>
    <row r="26" s="1" customFormat="1" ht="57.6" spans="1:6">
      <c r="A26" s="24"/>
      <c r="B26" s="33" t="s">
        <v>44</v>
      </c>
      <c r="C26" s="33" t="s">
        <v>46</v>
      </c>
      <c r="D26" s="21" t="s">
        <v>16</v>
      </c>
      <c r="E26" s="22" t="s">
        <v>17</v>
      </c>
      <c r="F26" s="23">
        <v>2.58</v>
      </c>
    </row>
    <row r="27" s="1" customFormat="1" ht="57.6" spans="1:6">
      <c r="A27" s="24"/>
      <c r="B27" s="32" t="s">
        <v>44</v>
      </c>
      <c r="C27" s="32" t="s">
        <v>47</v>
      </c>
      <c r="D27" s="21" t="s">
        <v>16</v>
      </c>
      <c r="E27" s="22" t="s">
        <v>17</v>
      </c>
      <c r="F27" s="23">
        <v>2.19</v>
      </c>
    </row>
    <row r="28" s="4" customFormat="1" ht="57.6" spans="1:6">
      <c r="A28" s="15">
        <v>2</v>
      </c>
      <c r="B28" s="20" t="s">
        <v>48</v>
      </c>
      <c r="C28" s="32" t="s">
        <v>49</v>
      </c>
      <c r="D28" s="21" t="s">
        <v>16</v>
      </c>
      <c r="E28" s="22" t="s">
        <v>17</v>
      </c>
      <c r="F28" s="23">
        <v>1.08</v>
      </c>
    </row>
    <row r="29" s="4" customFormat="1" spans="1:6">
      <c r="A29" s="15" t="s">
        <v>50</v>
      </c>
      <c r="B29" s="17" t="s">
        <v>51</v>
      </c>
      <c r="C29" s="20"/>
      <c r="D29" s="17"/>
      <c r="E29" s="17"/>
      <c r="F29" s="18">
        <f>SUM(F30:F47)</f>
        <v>105.99</v>
      </c>
    </row>
    <row r="30" s="4" customFormat="1" ht="57.6" spans="1:6">
      <c r="A30" s="24">
        <v>1</v>
      </c>
      <c r="B30" s="32" t="s">
        <v>52</v>
      </c>
      <c r="C30" s="32" t="s">
        <v>53</v>
      </c>
      <c r="D30" s="21" t="s">
        <v>16</v>
      </c>
      <c r="E30" s="22" t="s">
        <v>17</v>
      </c>
      <c r="F30" s="28">
        <v>1.76</v>
      </c>
    </row>
    <row r="31" s="4" customFormat="1" ht="57.6" spans="1:6">
      <c r="A31" s="24"/>
      <c r="B31" s="20" t="s">
        <v>52</v>
      </c>
      <c r="C31" s="20" t="s">
        <v>54</v>
      </c>
      <c r="D31" s="21" t="s">
        <v>16</v>
      </c>
      <c r="E31" s="22" t="s">
        <v>17</v>
      </c>
      <c r="F31" s="28">
        <v>1.39</v>
      </c>
    </row>
    <row r="32" s="4" customFormat="1" ht="57.6" spans="1:6">
      <c r="A32" s="24"/>
      <c r="B32" s="32" t="s">
        <v>52</v>
      </c>
      <c r="C32" s="32" t="s">
        <v>55</v>
      </c>
      <c r="D32" s="21" t="s">
        <v>16</v>
      </c>
      <c r="E32" s="22" t="s">
        <v>17</v>
      </c>
      <c r="F32" s="28">
        <v>19.92</v>
      </c>
    </row>
    <row r="33" s="4" customFormat="1" ht="57.6" spans="1:6">
      <c r="A33" s="24"/>
      <c r="B33" s="20" t="s">
        <v>52</v>
      </c>
      <c r="C33" s="20" t="s">
        <v>56</v>
      </c>
      <c r="D33" s="21" t="s">
        <v>16</v>
      </c>
      <c r="E33" s="22" t="s">
        <v>17</v>
      </c>
      <c r="F33" s="28">
        <v>2.08</v>
      </c>
    </row>
    <row r="34" s="4" customFormat="1" ht="57.6" spans="1:6">
      <c r="A34" s="24"/>
      <c r="B34" s="32" t="s">
        <v>52</v>
      </c>
      <c r="C34" s="32" t="s">
        <v>57</v>
      </c>
      <c r="D34" s="21" t="s">
        <v>16</v>
      </c>
      <c r="E34" s="22" t="s">
        <v>17</v>
      </c>
      <c r="F34" s="28">
        <v>3.56</v>
      </c>
    </row>
    <row r="35" s="4" customFormat="1" ht="57.6" spans="1:6">
      <c r="A35" s="24">
        <v>2</v>
      </c>
      <c r="B35" s="20" t="s">
        <v>58</v>
      </c>
      <c r="C35" s="20" t="s">
        <v>59</v>
      </c>
      <c r="D35" s="21" t="s">
        <v>16</v>
      </c>
      <c r="E35" s="22" t="s">
        <v>17</v>
      </c>
      <c r="F35" s="28">
        <v>2.73</v>
      </c>
    </row>
    <row r="36" s="4" customFormat="1" ht="57.6" spans="1:6">
      <c r="A36" s="24"/>
      <c r="B36" s="20" t="s">
        <v>58</v>
      </c>
      <c r="C36" s="32" t="s">
        <v>60</v>
      </c>
      <c r="D36" s="21" t="s">
        <v>16</v>
      </c>
      <c r="E36" s="22" t="s">
        <v>17</v>
      </c>
      <c r="F36" s="28">
        <v>33.29</v>
      </c>
    </row>
    <row r="37" s="4" customFormat="1" ht="57.6" spans="1:6">
      <c r="A37" s="24"/>
      <c r="B37" s="20" t="s">
        <v>58</v>
      </c>
      <c r="C37" s="20" t="s">
        <v>61</v>
      </c>
      <c r="D37" s="21" t="s">
        <v>16</v>
      </c>
      <c r="E37" s="22" t="s">
        <v>17</v>
      </c>
      <c r="F37" s="28">
        <v>1.2</v>
      </c>
    </row>
    <row r="38" s="4" customFormat="1" ht="57.6" spans="1:6">
      <c r="A38" s="24">
        <v>3</v>
      </c>
      <c r="B38" s="20" t="s">
        <v>62</v>
      </c>
      <c r="C38" s="32" t="s">
        <v>63</v>
      </c>
      <c r="D38" s="21" t="s">
        <v>16</v>
      </c>
      <c r="E38" s="22" t="s">
        <v>17</v>
      </c>
      <c r="F38" s="28">
        <v>11.19</v>
      </c>
    </row>
    <row r="39" s="4" customFormat="1" ht="57.6" spans="1:6">
      <c r="A39" s="24"/>
      <c r="B39" s="20" t="s">
        <v>62</v>
      </c>
      <c r="C39" s="34" t="s">
        <v>64</v>
      </c>
      <c r="D39" s="21" t="s">
        <v>16</v>
      </c>
      <c r="E39" s="22" t="s">
        <v>17</v>
      </c>
      <c r="F39" s="28">
        <v>5.35</v>
      </c>
    </row>
    <row r="40" s="4" customFormat="1" ht="57.6" spans="1:6">
      <c r="A40" s="24"/>
      <c r="B40" s="20" t="s">
        <v>62</v>
      </c>
      <c r="C40" s="32" t="s">
        <v>65</v>
      </c>
      <c r="D40" s="21" t="s">
        <v>16</v>
      </c>
      <c r="E40" s="22" t="s">
        <v>17</v>
      </c>
      <c r="F40" s="28">
        <v>4.69</v>
      </c>
    </row>
    <row r="41" s="4" customFormat="1" ht="57.6" spans="1:6">
      <c r="A41" s="24"/>
      <c r="B41" s="20" t="s">
        <v>62</v>
      </c>
      <c r="C41" s="32" t="s">
        <v>66</v>
      </c>
      <c r="D41" s="21" t="s">
        <v>16</v>
      </c>
      <c r="E41" s="22" t="s">
        <v>17</v>
      </c>
      <c r="F41" s="28">
        <v>1.11</v>
      </c>
    </row>
    <row r="42" s="4" customFormat="1" ht="57.6" spans="1:6">
      <c r="A42" s="24"/>
      <c r="B42" s="20" t="s">
        <v>62</v>
      </c>
      <c r="C42" s="32" t="s">
        <v>67</v>
      </c>
      <c r="D42" s="21" t="s">
        <v>16</v>
      </c>
      <c r="E42" s="22" t="s">
        <v>17</v>
      </c>
      <c r="F42" s="28">
        <v>1.05</v>
      </c>
    </row>
    <row r="43" s="4" customFormat="1" ht="57.6" spans="1:6">
      <c r="A43" s="15">
        <v>4</v>
      </c>
      <c r="B43" s="32" t="s">
        <v>68</v>
      </c>
      <c r="C43" s="32" t="s">
        <v>69</v>
      </c>
      <c r="D43" s="21" t="s">
        <v>16</v>
      </c>
      <c r="E43" s="22" t="s">
        <v>17</v>
      </c>
      <c r="F43" s="28">
        <v>0.35</v>
      </c>
    </row>
    <row r="44" s="4" customFormat="1" ht="57.6" spans="1:6">
      <c r="A44" s="24">
        <v>5</v>
      </c>
      <c r="B44" s="32" t="s">
        <v>70</v>
      </c>
      <c r="C44" s="20" t="s">
        <v>71</v>
      </c>
      <c r="D44" s="21" t="s">
        <v>16</v>
      </c>
      <c r="E44" s="22" t="s">
        <v>17</v>
      </c>
      <c r="F44" s="28">
        <v>1.94</v>
      </c>
    </row>
    <row r="45" s="4" customFormat="1" ht="57.6" spans="1:6">
      <c r="A45" s="24"/>
      <c r="B45" s="32" t="s">
        <v>70</v>
      </c>
      <c r="C45" s="32" t="s">
        <v>72</v>
      </c>
      <c r="D45" s="21" t="s">
        <v>16</v>
      </c>
      <c r="E45" s="22" t="s">
        <v>17</v>
      </c>
      <c r="F45" s="28">
        <v>1.8</v>
      </c>
    </row>
    <row r="46" s="4" customFormat="1" ht="57.6" spans="1:6">
      <c r="A46" s="24"/>
      <c r="B46" s="32" t="s">
        <v>70</v>
      </c>
      <c r="C46" s="32" t="s">
        <v>73</v>
      </c>
      <c r="D46" s="21" t="s">
        <v>16</v>
      </c>
      <c r="E46" s="22" t="s">
        <v>17</v>
      </c>
      <c r="F46" s="28">
        <v>1.42</v>
      </c>
    </row>
    <row r="47" s="4" customFormat="1" ht="57.6" spans="1:6">
      <c r="A47" s="24"/>
      <c r="B47" s="32" t="s">
        <v>70</v>
      </c>
      <c r="C47" s="32" t="s">
        <v>74</v>
      </c>
      <c r="D47" s="21" t="s">
        <v>16</v>
      </c>
      <c r="E47" s="22" t="s">
        <v>17</v>
      </c>
      <c r="F47" s="28">
        <v>11.16</v>
      </c>
    </row>
    <row r="48" s="4" customFormat="1" spans="1:6">
      <c r="A48" s="15" t="s">
        <v>75</v>
      </c>
      <c r="B48" s="17" t="s">
        <v>76</v>
      </c>
      <c r="C48" s="20"/>
      <c r="D48" s="17"/>
      <c r="E48" s="17"/>
      <c r="F48" s="26">
        <f>SUM(F49:F54)</f>
        <v>27.17</v>
      </c>
    </row>
    <row r="49" s="4" customFormat="1" ht="57.6" spans="1:6">
      <c r="A49" s="24">
        <v>1</v>
      </c>
      <c r="B49" s="32" t="s">
        <v>77</v>
      </c>
      <c r="C49" s="32" t="s">
        <v>78</v>
      </c>
      <c r="D49" s="21" t="s">
        <v>16</v>
      </c>
      <c r="E49" s="22" t="s">
        <v>17</v>
      </c>
      <c r="F49" s="28">
        <v>2.62</v>
      </c>
    </row>
    <row r="50" s="4" customFormat="1" ht="57.6" spans="1:6">
      <c r="A50" s="24"/>
      <c r="B50" s="32" t="s">
        <v>77</v>
      </c>
      <c r="C50" s="32" t="s">
        <v>79</v>
      </c>
      <c r="D50" s="21" t="s">
        <v>16</v>
      </c>
      <c r="E50" s="22" t="s">
        <v>17</v>
      </c>
      <c r="F50" s="28">
        <v>3.53</v>
      </c>
    </row>
    <row r="51" s="4" customFormat="1" ht="57.6" spans="1:6">
      <c r="A51" s="24"/>
      <c r="B51" s="32" t="s">
        <v>77</v>
      </c>
      <c r="C51" s="32" t="s">
        <v>80</v>
      </c>
      <c r="D51" s="21" t="s">
        <v>16</v>
      </c>
      <c r="E51" s="22" t="s">
        <v>17</v>
      </c>
      <c r="F51" s="28">
        <v>0.55</v>
      </c>
    </row>
    <row r="52" s="4" customFormat="1" ht="57.6" spans="1:6">
      <c r="A52" s="24">
        <v>2</v>
      </c>
      <c r="B52" s="32" t="s">
        <v>81</v>
      </c>
      <c r="C52" s="32" t="s">
        <v>82</v>
      </c>
      <c r="D52" s="21" t="s">
        <v>16</v>
      </c>
      <c r="E52" s="22" t="s">
        <v>17</v>
      </c>
      <c r="F52" s="28">
        <v>16.65</v>
      </c>
    </row>
    <row r="53" s="4" customFormat="1" ht="57.6" spans="1:6">
      <c r="A53" s="24"/>
      <c r="B53" s="32" t="s">
        <v>81</v>
      </c>
      <c r="C53" s="32" t="s">
        <v>83</v>
      </c>
      <c r="D53" s="21" t="s">
        <v>16</v>
      </c>
      <c r="E53" s="22" t="s">
        <v>17</v>
      </c>
      <c r="F53" s="28">
        <v>1.17</v>
      </c>
    </row>
    <row r="54" s="4" customFormat="1" ht="57.6" spans="1:6">
      <c r="A54" s="19">
        <v>3</v>
      </c>
      <c r="B54" s="32" t="s">
        <v>84</v>
      </c>
      <c r="C54" s="32" t="s">
        <v>85</v>
      </c>
      <c r="D54" s="21" t="s">
        <v>16</v>
      </c>
      <c r="E54" s="22" t="s">
        <v>17</v>
      </c>
      <c r="F54" s="28">
        <v>2.65</v>
      </c>
    </row>
    <row r="55" s="4" customFormat="1" spans="1:6">
      <c r="A55" s="15" t="s">
        <v>86</v>
      </c>
      <c r="B55" s="17" t="s">
        <v>87</v>
      </c>
      <c r="C55" s="20"/>
      <c r="D55" s="17"/>
      <c r="E55" s="17"/>
      <c r="F55" s="18">
        <v>17.14</v>
      </c>
    </row>
    <row r="56" s="4" customFormat="1" ht="57.6" spans="1:6">
      <c r="A56" s="17">
        <v>1</v>
      </c>
      <c r="B56" s="32" t="s">
        <v>88</v>
      </c>
      <c r="C56" s="32" t="s">
        <v>89</v>
      </c>
      <c r="D56" s="21" t="s">
        <v>16</v>
      </c>
      <c r="E56" s="22" t="s">
        <v>17</v>
      </c>
      <c r="F56" s="23">
        <v>7.21</v>
      </c>
    </row>
    <row r="57" s="4" customFormat="1" ht="57.6" spans="1:6">
      <c r="A57" s="17"/>
      <c r="B57" s="32" t="s">
        <v>88</v>
      </c>
      <c r="C57" s="32" t="s">
        <v>90</v>
      </c>
      <c r="D57" s="21" t="s">
        <v>16</v>
      </c>
      <c r="E57" s="22" t="s">
        <v>17</v>
      </c>
      <c r="F57" s="23">
        <v>5.87</v>
      </c>
    </row>
    <row r="58" s="4" customFormat="1" ht="57.6" spans="1:6">
      <c r="A58" s="17">
        <v>2</v>
      </c>
      <c r="B58" s="20" t="s">
        <v>91</v>
      </c>
      <c r="C58" s="20" t="s">
        <v>92</v>
      </c>
      <c r="D58" s="21" t="s">
        <v>16</v>
      </c>
      <c r="E58" s="22" t="s">
        <v>17</v>
      </c>
      <c r="F58" s="23">
        <v>3.99</v>
      </c>
    </row>
    <row r="59" s="4" customFormat="1" ht="57.6" spans="1:6">
      <c r="A59" s="17"/>
      <c r="B59" s="20" t="s">
        <v>91</v>
      </c>
      <c r="C59" s="20" t="s">
        <v>93</v>
      </c>
      <c r="D59" s="21" t="s">
        <v>16</v>
      </c>
      <c r="E59" s="22" t="s">
        <v>17</v>
      </c>
      <c r="F59" s="23">
        <v>0.07</v>
      </c>
    </row>
    <row r="60" s="4" customFormat="1" spans="1:6">
      <c r="A60" s="15" t="s">
        <v>94</v>
      </c>
      <c r="B60" s="17" t="s">
        <v>95</v>
      </c>
      <c r="C60" s="20"/>
      <c r="D60" s="17"/>
      <c r="E60" s="17"/>
      <c r="F60" s="16">
        <v>16.84</v>
      </c>
    </row>
    <row r="61" s="4" customFormat="1" ht="57.6" spans="1:6">
      <c r="A61" s="17">
        <v>1</v>
      </c>
      <c r="B61" s="20" t="s">
        <v>96</v>
      </c>
      <c r="C61" s="20" t="s">
        <v>97</v>
      </c>
      <c r="D61" s="21" t="s">
        <v>16</v>
      </c>
      <c r="E61" s="22" t="s">
        <v>17</v>
      </c>
      <c r="F61" s="25">
        <v>16.84</v>
      </c>
    </row>
    <row r="62" s="4" customFormat="1" spans="1:6">
      <c r="A62" s="15" t="s">
        <v>98</v>
      </c>
      <c r="B62" s="17" t="s">
        <v>99</v>
      </c>
      <c r="C62" s="20"/>
      <c r="D62" s="17"/>
      <c r="E62" s="17"/>
      <c r="F62" s="18">
        <v>89.56</v>
      </c>
    </row>
    <row r="63" s="4" customFormat="1" ht="57.6" spans="1:6">
      <c r="A63" s="17">
        <v>1</v>
      </c>
      <c r="B63" s="20" t="s">
        <v>100</v>
      </c>
      <c r="C63" s="20" t="s">
        <v>101</v>
      </c>
      <c r="D63" s="21" t="s">
        <v>16</v>
      </c>
      <c r="E63" s="22" t="s">
        <v>17</v>
      </c>
      <c r="F63" s="23">
        <v>42.74</v>
      </c>
    </row>
    <row r="64" s="4" customFormat="1" ht="57.6" spans="1:6">
      <c r="A64" s="17"/>
      <c r="B64" s="20" t="s">
        <v>100</v>
      </c>
      <c r="C64" s="20" t="s">
        <v>102</v>
      </c>
      <c r="D64" s="21" t="s">
        <v>16</v>
      </c>
      <c r="E64" s="22" t="s">
        <v>17</v>
      </c>
      <c r="F64" s="23">
        <v>8.33</v>
      </c>
    </row>
    <row r="65" s="4" customFormat="1" ht="57.6" spans="1:6">
      <c r="A65" s="17"/>
      <c r="B65" s="20" t="s">
        <v>100</v>
      </c>
      <c r="C65" s="20" t="s">
        <v>103</v>
      </c>
      <c r="D65" s="21" t="s">
        <v>16</v>
      </c>
      <c r="E65" s="22" t="s">
        <v>17</v>
      </c>
      <c r="F65" s="23">
        <v>2.83</v>
      </c>
    </row>
    <row r="66" s="4" customFormat="1" ht="57.6" spans="1:6">
      <c r="A66" s="17">
        <v>2</v>
      </c>
      <c r="B66" s="20" t="s">
        <v>104</v>
      </c>
      <c r="C66" s="20" t="s">
        <v>105</v>
      </c>
      <c r="D66" s="21" t="s">
        <v>16</v>
      </c>
      <c r="E66" s="22" t="s">
        <v>17</v>
      </c>
      <c r="F66" s="23">
        <v>5.55</v>
      </c>
    </row>
    <row r="67" s="4" customFormat="1" ht="57.6" spans="1:6">
      <c r="A67" s="17"/>
      <c r="B67" s="20" t="s">
        <v>104</v>
      </c>
      <c r="C67" s="20" t="s">
        <v>106</v>
      </c>
      <c r="D67" s="21" t="s">
        <v>16</v>
      </c>
      <c r="E67" s="22" t="s">
        <v>17</v>
      </c>
      <c r="F67" s="23">
        <v>28.68</v>
      </c>
    </row>
    <row r="68" s="4" customFormat="1" ht="57.6" spans="1:6">
      <c r="A68" s="17"/>
      <c r="B68" s="20" t="s">
        <v>104</v>
      </c>
      <c r="C68" s="20" t="s">
        <v>107</v>
      </c>
      <c r="D68" s="21" t="s">
        <v>16</v>
      </c>
      <c r="E68" s="22" t="s">
        <v>17</v>
      </c>
      <c r="F68" s="23">
        <v>1.08</v>
      </c>
    </row>
    <row r="69" s="4" customFormat="1" ht="57.6" spans="1:6">
      <c r="A69" s="17"/>
      <c r="B69" s="20" t="s">
        <v>104</v>
      </c>
      <c r="C69" s="20" t="s">
        <v>108</v>
      </c>
      <c r="D69" s="21" t="s">
        <v>16</v>
      </c>
      <c r="E69" s="22" t="s">
        <v>17</v>
      </c>
      <c r="F69" s="23">
        <v>0.35</v>
      </c>
    </row>
    <row r="70" s="4" customFormat="1" spans="1:6">
      <c r="A70" s="15" t="s">
        <v>109</v>
      </c>
      <c r="B70" s="17" t="s">
        <v>110</v>
      </c>
      <c r="C70" s="20"/>
      <c r="D70" s="17"/>
      <c r="E70" s="17"/>
      <c r="F70" s="18">
        <f>SUM(F71:F76)</f>
        <v>29.59</v>
      </c>
    </row>
    <row r="71" s="4" customFormat="1" ht="57.6" spans="1:6">
      <c r="A71" s="17">
        <v>1</v>
      </c>
      <c r="B71" s="20" t="s">
        <v>111</v>
      </c>
      <c r="C71" s="20" t="s">
        <v>112</v>
      </c>
      <c r="D71" s="21" t="s">
        <v>16</v>
      </c>
      <c r="E71" s="22" t="s">
        <v>17</v>
      </c>
      <c r="F71" s="25">
        <v>2.36</v>
      </c>
    </row>
    <row r="72" s="4" customFormat="1" ht="57.6" spans="1:6">
      <c r="A72" s="17"/>
      <c r="B72" s="20" t="s">
        <v>111</v>
      </c>
      <c r="C72" s="20" t="s">
        <v>113</v>
      </c>
      <c r="D72" s="21" t="s">
        <v>16</v>
      </c>
      <c r="E72" s="22" t="s">
        <v>17</v>
      </c>
      <c r="F72" s="25">
        <v>2.71</v>
      </c>
    </row>
    <row r="73" s="4" customFormat="1" ht="57.6" spans="1:6">
      <c r="A73" s="17"/>
      <c r="B73" s="20" t="s">
        <v>111</v>
      </c>
      <c r="C73" s="20" t="s">
        <v>114</v>
      </c>
      <c r="D73" s="21" t="s">
        <v>16</v>
      </c>
      <c r="E73" s="22" t="s">
        <v>17</v>
      </c>
      <c r="F73" s="25">
        <v>0.83</v>
      </c>
    </row>
    <row r="74" s="4" customFormat="1" ht="57.6" spans="1:6">
      <c r="A74" s="17">
        <v>2</v>
      </c>
      <c r="B74" s="20" t="s">
        <v>115</v>
      </c>
      <c r="C74" s="20" t="s">
        <v>116</v>
      </c>
      <c r="D74" s="21" t="s">
        <v>16</v>
      </c>
      <c r="E74" s="22" t="s">
        <v>17</v>
      </c>
      <c r="F74" s="25">
        <v>17.45</v>
      </c>
    </row>
    <row r="75" s="4" customFormat="1" ht="57.6" spans="1:6">
      <c r="A75" s="17"/>
      <c r="B75" s="20" t="s">
        <v>115</v>
      </c>
      <c r="C75" s="20" t="s">
        <v>117</v>
      </c>
      <c r="D75" s="21" t="s">
        <v>16</v>
      </c>
      <c r="E75" s="22" t="s">
        <v>17</v>
      </c>
      <c r="F75" s="25">
        <v>5.24</v>
      </c>
    </row>
    <row r="76" s="4" customFormat="1" ht="57.6" spans="1:6">
      <c r="A76" s="17"/>
      <c r="B76" s="20" t="s">
        <v>115</v>
      </c>
      <c r="C76" s="20" t="s">
        <v>118</v>
      </c>
      <c r="D76" s="21" t="s">
        <v>16</v>
      </c>
      <c r="E76" s="22" t="s">
        <v>17</v>
      </c>
      <c r="F76" s="25">
        <v>1</v>
      </c>
    </row>
    <row r="77" s="4" customFormat="1" spans="1:6">
      <c r="A77" s="15" t="s">
        <v>119</v>
      </c>
      <c r="B77" s="17" t="s">
        <v>120</v>
      </c>
      <c r="C77" s="20"/>
      <c r="D77" s="17"/>
      <c r="E77" s="17"/>
      <c r="F77" s="18">
        <f>SUM(F78:F86)</f>
        <v>177.59</v>
      </c>
    </row>
    <row r="78" s="4" customFormat="1" ht="57.6" spans="1:6">
      <c r="A78" s="17">
        <v>1</v>
      </c>
      <c r="B78" s="20" t="s">
        <v>121</v>
      </c>
      <c r="C78" s="20" t="s">
        <v>122</v>
      </c>
      <c r="D78" s="21" t="s">
        <v>16</v>
      </c>
      <c r="E78" s="22" t="s">
        <v>17</v>
      </c>
      <c r="F78" s="23">
        <v>19.99</v>
      </c>
    </row>
    <row r="79" s="4" customFormat="1" ht="57.6" spans="1:6">
      <c r="A79" s="17"/>
      <c r="B79" s="20" t="s">
        <v>121</v>
      </c>
      <c r="C79" s="20" t="s">
        <v>123</v>
      </c>
      <c r="D79" s="21" t="s">
        <v>16</v>
      </c>
      <c r="E79" s="22" t="s">
        <v>17</v>
      </c>
      <c r="F79" s="23">
        <v>2.22</v>
      </c>
    </row>
    <row r="80" s="4" customFormat="1" ht="57.6" spans="1:6">
      <c r="A80" s="17"/>
      <c r="B80" s="20" t="s">
        <v>121</v>
      </c>
      <c r="C80" s="20" t="s">
        <v>124</v>
      </c>
      <c r="D80" s="21" t="s">
        <v>16</v>
      </c>
      <c r="E80" s="22" t="s">
        <v>17</v>
      </c>
      <c r="F80" s="23">
        <v>32.76</v>
      </c>
    </row>
    <row r="81" s="4" customFormat="1" ht="57.6" spans="1:6">
      <c r="A81" s="17"/>
      <c r="B81" s="20" t="s">
        <v>121</v>
      </c>
      <c r="C81" s="20" t="s">
        <v>125</v>
      </c>
      <c r="D81" s="21" t="s">
        <v>16</v>
      </c>
      <c r="E81" s="22" t="s">
        <v>17</v>
      </c>
      <c r="F81" s="23">
        <v>25.01</v>
      </c>
    </row>
    <row r="82" s="4" customFormat="1" ht="57.6" spans="1:6">
      <c r="A82" s="17"/>
      <c r="B82" s="20" t="s">
        <v>121</v>
      </c>
      <c r="C82" s="20" t="s">
        <v>126</v>
      </c>
      <c r="D82" s="21" t="s">
        <v>16</v>
      </c>
      <c r="E82" s="22" t="s">
        <v>17</v>
      </c>
      <c r="F82" s="23">
        <v>24.61</v>
      </c>
    </row>
    <row r="83" s="4" customFormat="1" ht="57.6" spans="1:6">
      <c r="A83" s="17"/>
      <c r="B83" s="20" t="s">
        <v>121</v>
      </c>
      <c r="C83" s="20" t="s">
        <v>127</v>
      </c>
      <c r="D83" s="21" t="s">
        <v>16</v>
      </c>
      <c r="E83" s="22" t="s">
        <v>17</v>
      </c>
      <c r="F83" s="23">
        <v>19.9</v>
      </c>
    </row>
    <row r="84" s="4" customFormat="1" ht="57.6" spans="1:6">
      <c r="A84" s="17"/>
      <c r="B84" s="20" t="s">
        <v>121</v>
      </c>
      <c r="C84" s="20" t="s">
        <v>128</v>
      </c>
      <c r="D84" s="21" t="s">
        <v>16</v>
      </c>
      <c r="E84" s="22" t="s">
        <v>17</v>
      </c>
      <c r="F84" s="23">
        <v>50.76</v>
      </c>
    </row>
    <row r="85" s="4" customFormat="1" ht="57.6" spans="1:6">
      <c r="A85" s="17"/>
      <c r="B85" s="20" t="s">
        <v>121</v>
      </c>
      <c r="C85" s="20" t="s">
        <v>129</v>
      </c>
      <c r="D85" s="21" t="s">
        <v>16</v>
      </c>
      <c r="E85" s="22" t="s">
        <v>17</v>
      </c>
      <c r="F85" s="23">
        <v>1.92</v>
      </c>
    </row>
    <row r="86" s="4" customFormat="1" ht="57.6" spans="1:6">
      <c r="A86" s="17">
        <v>2</v>
      </c>
      <c r="B86" s="20" t="s">
        <v>130</v>
      </c>
      <c r="C86" s="20" t="s">
        <v>131</v>
      </c>
      <c r="D86" s="21" t="s">
        <v>16</v>
      </c>
      <c r="E86" s="22" t="s">
        <v>17</v>
      </c>
      <c r="F86" s="25">
        <v>0.42</v>
      </c>
    </row>
    <row r="87" s="4" customFormat="1" spans="1:6">
      <c r="A87" s="15" t="s">
        <v>132</v>
      </c>
      <c r="B87" s="17" t="s">
        <v>133</v>
      </c>
      <c r="C87" s="20"/>
      <c r="D87" s="17"/>
      <c r="E87" s="17"/>
      <c r="F87" s="18">
        <v>5.53</v>
      </c>
    </row>
    <row r="88" s="4" customFormat="1" ht="57.6" spans="1:6">
      <c r="A88" s="17">
        <v>1</v>
      </c>
      <c r="B88" s="20" t="s">
        <v>134</v>
      </c>
      <c r="C88" s="20" t="s">
        <v>135</v>
      </c>
      <c r="D88" s="21" t="s">
        <v>16</v>
      </c>
      <c r="E88" s="22" t="s">
        <v>17</v>
      </c>
      <c r="F88" s="23">
        <v>5.53</v>
      </c>
    </row>
    <row r="89" s="4" customFormat="1" spans="1:6">
      <c r="A89" s="15" t="s">
        <v>136</v>
      </c>
      <c r="B89" s="17" t="s">
        <v>137</v>
      </c>
      <c r="C89" s="20"/>
      <c r="D89" s="17"/>
      <c r="E89" s="17"/>
      <c r="F89" s="18">
        <f>SUM(F90:F94)</f>
        <v>67.72</v>
      </c>
    </row>
    <row r="90" s="4" customFormat="1" ht="57.6" spans="1:6">
      <c r="A90" s="17">
        <v>1</v>
      </c>
      <c r="B90" s="20" t="s">
        <v>138</v>
      </c>
      <c r="C90" s="20" t="s">
        <v>139</v>
      </c>
      <c r="D90" s="21" t="s">
        <v>16</v>
      </c>
      <c r="E90" s="22" t="s">
        <v>17</v>
      </c>
      <c r="F90" s="25">
        <v>20.82</v>
      </c>
    </row>
    <row r="91" s="4" customFormat="1" ht="57.6" spans="1:6">
      <c r="A91" s="17"/>
      <c r="B91" s="20" t="s">
        <v>138</v>
      </c>
      <c r="C91" s="20" t="s">
        <v>140</v>
      </c>
      <c r="D91" s="21" t="s">
        <v>16</v>
      </c>
      <c r="E91" s="22" t="s">
        <v>17</v>
      </c>
      <c r="F91" s="25">
        <v>6.67</v>
      </c>
    </row>
    <row r="92" s="4" customFormat="1" ht="57.6" spans="1:6">
      <c r="A92" s="17"/>
      <c r="B92" s="20" t="s">
        <v>138</v>
      </c>
      <c r="C92" s="20" t="s">
        <v>141</v>
      </c>
      <c r="D92" s="21" t="s">
        <v>16</v>
      </c>
      <c r="E92" s="22" t="s">
        <v>17</v>
      </c>
      <c r="F92" s="25">
        <v>7.5</v>
      </c>
    </row>
    <row r="93" s="4" customFormat="1" ht="57.6" spans="1:6">
      <c r="A93" s="17"/>
      <c r="B93" s="20" t="s">
        <v>138</v>
      </c>
      <c r="C93" s="20" t="s">
        <v>142</v>
      </c>
      <c r="D93" s="21" t="s">
        <v>16</v>
      </c>
      <c r="E93" s="22" t="s">
        <v>17</v>
      </c>
      <c r="F93" s="25">
        <v>2.21</v>
      </c>
    </row>
    <row r="94" s="4" customFormat="1" ht="57.6" spans="1:6">
      <c r="A94" s="17"/>
      <c r="B94" s="20" t="s">
        <v>138</v>
      </c>
      <c r="C94" s="20" t="s">
        <v>143</v>
      </c>
      <c r="D94" s="21" t="s">
        <v>16</v>
      </c>
      <c r="E94" s="22" t="s">
        <v>17</v>
      </c>
      <c r="F94" s="25">
        <v>30.52</v>
      </c>
    </row>
    <row r="95" s="4" customFormat="1" spans="1:6">
      <c r="A95" s="15" t="s">
        <v>144</v>
      </c>
      <c r="B95" s="17" t="s">
        <v>145</v>
      </c>
      <c r="C95" s="20"/>
      <c r="D95" s="17"/>
      <c r="E95" s="17"/>
      <c r="F95" s="18">
        <f>SUM(F96:F106)</f>
        <v>19.23</v>
      </c>
    </row>
    <row r="96" s="4" customFormat="1" ht="57.6" spans="1:6">
      <c r="A96" s="17">
        <v>1</v>
      </c>
      <c r="B96" s="20" t="s">
        <v>146</v>
      </c>
      <c r="C96" s="20" t="s">
        <v>147</v>
      </c>
      <c r="D96" s="21" t="s">
        <v>16</v>
      </c>
      <c r="E96" s="22" t="s">
        <v>17</v>
      </c>
      <c r="F96" s="23">
        <v>2.22</v>
      </c>
    </row>
    <row r="97" s="4" customFormat="1" ht="57.6" spans="1:6">
      <c r="A97" s="17"/>
      <c r="B97" s="20" t="s">
        <v>146</v>
      </c>
      <c r="C97" s="20" t="s">
        <v>148</v>
      </c>
      <c r="D97" s="21" t="s">
        <v>16</v>
      </c>
      <c r="E97" s="22" t="s">
        <v>17</v>
      </c>
      <c r="F97" s="23">
        <v>2.71</v>
      </c>
    </row>
    <row r="98" s="4" customFormat="1" ht="57.6" spans="1:6">
      <c r="A98" s="17"/>
      <c r="B98" s="20" t="s">
        <v>146</v>
      </c>
      <c r="C98" s="20" t="s">
        <v>149</v>
      </c>
      <c r="D98" s="21" t="s">
        <v>16</v>
      </c>
      <c r="E98" s="22" t="s">
        <v>17</v>
      </c>
      <c r="F98" s="23">
        <v>3.16</v>
      </c>
    </row>
    <row r="99" s="4" customFormat="1" ht="57.6" spans="1:6">
      <c r="A99" s="17">
        <v>2</v>
      </c>
      <c r="B99" s="20" t="s">
        <v>150</v>
      </c>
      <c r="C99" s="20" t="s">
        <v>151</v>
      </c>
      <c r="D99" s="21" t="s">
        <v>16</v>
      </c>
      <c r="E99" s="22" t="s">
        <v>17</v>
      </c>
      <c r="F99" s="23">
        <v>4.7</v>
      </c>
    </row>
    <row r="100" s="4" customFormat="1" ht="57.6" spans="1:6">
      <c r="A100" s="17"/>
      <c r="B100" s="20" t="s">
        <v>150</v>
      </c>
      <c r="C100" s="20" t="s">
        <v>152</v>
      </c>
      <c r="D100" s="21" t="s">
        <v>16</v>
      </c>
      <c r="E100" s="22" t="s">
        <v>17</v>
      </c>
      <c r="F100" s="23">
        <v>0.19</v>
      </c>
    </row>
    <row r="101" s="4" customFormat="1" ht="57.6" spans="1:6">
      <c r="A101" s="17">
        <v>3</v>
      </c>
      <c r="B101" s="20" t="s">
        <v>153</v>
      </c>
      <c r="C101" s="20" t="s">
        <v>154</v>
      </c>
      <c r="D101" s="21" t="s">
        <v>16</v>
      </c>
      <c r="E101" s="22" t="s">
        <v>17</v>
      </c>
      <c r="F101" s="23">
        <v>1.45</v>
      </c>
    </row>
    <row r="102" s="4" customFormat="1" ht="57.6" spans="1:6">
      <c r="A102" s="17">
        <v>4</v>
      </c>
      <c r="B102" s="20" t="s">
        <v>155</v>
      </c>
      <c r="C102" s="20" t="s">
        <v>156</v>
      </c>
      <c r="D102" s="21" t="s">
        <v>16</v>
      </c>
      <c r="E102" s="22" t="s">
        <v>17</v>
      </c>
      <c r="F102" s="23">
        <v>0.39</v>
      </c>
    </row>
    <row r="103" s="4" customFormat="1" ht="57.6" spans="1:6">
      <c r="A103" s="17"/>
      <c r="B103" s="20" t="s">
        <v>155</v>
      </c>
      <c r="C103" s="20" t="s">
        <v>157</v>
      </c>
      <c r="D103" s="21" t="s">
        <v>16</v>
      </c>
      <c r="E103" s="22" t="s">
        <v>17</v>
      </c>
      <c r="F103" s="23">
        <v>3.06</v>
      </c>
    </row>
    <row r="104" s="4" customFormat="1" ht="57.6" spans="1:6">
      <c r="A104" s="17"/>
      <c r="B104" s="20" t="s">
        <v>155</v>
      </c>
      <c r="C104" s="20" t="s">
        <v>158</v>
      </c>
      <c r="D104" s="21" t="s">
        <v>16</v>
      </c>
      <c r="E104" s="22" t="s">
        <v>17</v>
      </c>
      <c r="F104" s="23">
        <v>0.18</v>
      </c>
    </row>
    <row r="105" s="4" customFormat="1" ht="57.6" spans="1:6">
      <c r="A105" s="17"/>
      <c r="B105" s="20" t="s">
        <v>155</v>
      </c>
      <c r="C105" s="20" t="s">
        <v>159</v>
      </c>
      <c r="D105" s="21" t="s">
        <v>16</v>
      </c>
      <c r="E105" s="22" t="s">
        <v>17</v>
      </c>
      <c r="F105" s="23">
        <v>0.92</v>
      </c>
    </row>
    <row r="106" s="4" customFormat="1" ht="57.6" spans="1:6">
      <c r="A106" s="17"/>
      <c r="B106" s="20" t="s">
        <v>155</v>
      </c>
      <c r="C106" s="20" t="s">
        <v>160</v>
      </c>
      <c r="D106" s="21" t="s">
        <v>16</v>
      </c>
      <c r="E106" s="22" t="s">
        <v>17</v>
      </c>
      <c r="F106" s="23">
        <v>0.25</v>
      </c>
    </row>
    <row r="107" s="4" customFormat="1" spans="1:6">
      <c r="A107" s="15" t="s">
        <v>161</v>
      </c>
      <c r="B107" s="17" t="s">
        <v>162</v>
      </c>
      <c r="C107" s="20"/>
      <c r="D107" s="17"/>
      <c r="E107" s="17"/>
      <c r="F107" s="18">
        <f>SUM(F108:F109)</f>
        <v>5.39</v>
      </c>
    </row>
    <row r="108" s="4" customFormat="1" ht="57.6" spans="1:6">
      <c r="A108" s="17">
        <v>1</v>
      </c>
      <c r="B108" s="20" t="s">
        <v>163</v>
      </c>
      <c r="C108" s="20" t="s">
        <v>164</v>
      </c>
      <c r="D108" s="21" t="s">
        <v>16</v>
      </c>
      <c r="E108" s="22" t="s">
        <v>17</v>
      </c>
      <c r="F108" s="25">
        <v>4.24</v>
      </c>
    </row>
    <row r="109" s="4" customFormat="1" ht="57.6" spans="1:6">
      <c r="A109" s="17"/>
      <c r="B109" s="20" t="s">
        <v>163</v>
      </c>
      <c r="C109" s="20" t="s">
        <v>165</v>
      </c>
      <c r="D109" s="21" t="s">
        <v>16</v>
      </c>
      <c r="E109" s="22" t="s">
        <v>17</v>
      </c>
      <c r="F109" s="25">
        <v>1.15</v>
      </c>
    </row>
    <row r="110" s="4" customFormat="1" spans="1:6">
      <c r="A110" s="17" t="s">
        <v>166</v>
      </c>
      <c r="B110" s="17" t="s">
        <v>167</v>
      </c>
      <c r="C110" s="17"/>
      <c r="D110" s="17"/>
      <c r="E110" s="17"/>
      <c r="F110" s="18">
        <f>F111+F114+F124+F131+F137+F140+F145+F157+F165+F171+F180+F182</f>
        <v>1184.98</v>
      </c>
    </row>
    <row r="111" s="1" customFormat="1" spans="1:6">
      <c r="A111" s="15" t="s">
        <v>12</v>
      </c>
      <c r="B111" s="17" t="s">
        <v>43</v>
      </c>
      <c r="C111" s="15"/>
      <c r="D111" s="15"/>
      <c r="E111" s="15"/>
      <c r="F111" s="18">
        <f>SUM(F112:F113)</f>
        <v>10.42</v>
      </c>
    </row>
    <row r="112" s="1" customFormat="1" ht="57.6" spans="1:6">
      <c r="A112" s="15">
        <v>1</v>
      </c>
      <c r="B112" s="32" t="s">
        <v>168</v>
      </c>
      <c r="C112" s="32" t="s">
        <v>169</v>
      </c>
      <c r="D112" s="21" t="s">
        <v>16</v>
      </c>
      <c r="E112" s="22" t="s">
        <v>17</v>
      </c>
      <c r="F112" s="23">
        <v>2.96</v>
      </c>
    </row>
    <row r="113" s="1" customFormat="1" ht="57.6" spans="1:6">
      <c r="A113" s="15">
        <v>2</v>
      </c>
      <c r="B113" s="32" t="s">
        <v>168</v>
      </c>
      <c r="C113" s="32" t="s">
        <v>170</v>
      </c>
      <c r="D113" s="21" t="s">
        <v>16</v>
      </c>
      <c r="E113" s="22" t="s">
        <v>17</v>
      </c>
      <c r="F113" s="23">
        <v>7.46</v>
      </c>
    </row>
    <row r="114" s="1" customFormat="1" spans="1:6">
      <c r="A114" s="15" t="s">
        <v>31</v>
      </c>
      <c r="B114" s="17" t="s">
        <v>51</v>
      </c>
      <c r="C114" s="15"/>
      <c r="D114" s="15"/>
      <c r="E114" s="15"/>
      <c r="F114" s="18">
        <f>SUM(F115:F123)</f>
        <v>141.84</v>
      </c>
    </row>
    <row r="115" s="1" customFormat="1" ht="57.6" spans="1:6">
      <c r="A115" s="15">
        <v>1</v>
      </c>
      <c r="B115" s="32" t="s">
        <v>171</v>
      </c>
      <c r="C115" s="32" t="s">
        <v>172</v>
      </c>
      <c r="D115" s="21" t="s">
        <v>16</v>
      </c>
      <c r="E115" s="22" t="s">
        <v>17</v>
      </c>
      <c r="F115" s="28">
        <v>4.95</v>
      </c>
    </row>
    <row r="116" s="1" customFormat="1" ht="57.6" spans="1:6">
      <c r="A116" s="24">
        <v>2</v>
      </c>
      <c r="B116" s="32" t="s">
        <v>173</v>
      </c>
      <c r="C116" s="32" t="s">
        <v>174</v>
      </c>
      <c r="D116" s="21" t="s">
        <v>16</v>
      </c>
      <c r="E116" s="22" t="s">
        <v>17</v>
      </c>
      <c r="F116" s="28">
        <v>72.18</v>
      </c>
    </row>
    <row r="117" s="1" customFormat="1" ht="57.6" spans="1:6">
      <c r="A117" s="24"/>
      <c r="B117" s="32" t="s">
        <v>173</v>
      </c>
      <c r="C117" s="32" t="s">
        <v>175</v>
      </c>
      <c r="D117" s="21" t="s">
        <v>16</v>
      </c>
      <c r="E117" s="22" t="s">
        <v>17</v>
      </c>
      <c r="F117" s="28">
        <v>0.58</v>
      </c>
    </row>
    <row r="118" s="1" customFormat="1" ht="57.6" spans="1:6">
      <c r="A118" s="24">
        <v>3</v>
      </c>
      <c r="B118" s="32" t="s">
        <v>176</v>
      </c>
      <c r="C118" s="32" t="s">
        <v>177</v>
      </c>
      <c r="D118" s="21" t="s">
        <v>16</v>
      </c>
      <c r="E118" s="22" t="s">
        <v>17</v>
      </c>
      <c r="F118" s="28">
        <v>4.45</v>
      </c>
    </row>
    <row r="119" s="1" customFormat="1" ht="57.6" spans="1:6">
      <c r="A119" s="24"/>
      <c r="B119" s="32" t="s">
        <v>176</v>
      </c>
      <c r="C119" s="32" t="s">
        <v>178</v>
      </c>
      <c r="D119" s="21" t="s">
        <v>16</v>
      </c>
      <c r="E119" s="22" t="s">
        <v>17</v>
      </c>
      <c r="F119" s="28">
        <v>3.2</v>
      </c>
    </row>
    <row r="120" s="1" customFormat="1" ht="57.6" spans="1:6">
      <c r="A120" s="24"/>
      <c r="B120" s="32" t="s">
        <v>176</v>
      </c>
      <c r="C120" s="32" t="s">
        <v>179</v>
      </c>
      <c r="D120" s="21" t="s">
        <v>16</v>
      </c>
      <c r="E120" s="22" t="s">
        <v>17</v>
      </c>
      <c r="F120" s="28">
        <v>15.7</v>
      </c>
    </row>
    <row r="121" s="1" customFormat="1" ht="57.6" spans="1:6">
      <c r="A121" s="24">
        <v>4</v>
      </c>
      <c r="B121" s="32" t="s">
        <v>180</v>
      </c>
      <c r="C121" s="34" t="s">
        <v>181</v>
      </c>
      <c r="D121" s="21" t="s">
        <v>16</v>
      </c>
      <c r="E121" s="22" t="s">
        <v>17</v>
      </c>
      <c r="F121" s="28">
        <v>29.5</v>
      </c>
    </row>
    <row r="122" s="1" customFormat="1" ht="57.6" spans="1:6">
      <c r="A122" s="24"/>
      <c r="B122" s="20" t="s">
        <v>180</v>
      </c>
      <c r="C122" s="20" t="s">
        <v>182</v>
      </c>
      <c r="D122" s="21" t="s">
        <v>16</v>
      </c>
      <c r="E122" s="22" t="s">
        <v>17</v>
      </c>
      <c r="F122" s="28">
        <v>0.77</v>
      </c>
    </row>
    <row r="123" s="1" customFormat="1" ht="57.6" spans="1:6">
      <c r="A123" s="24"/>
      <c r="B123" s="32" t="s">
        <v>180</v>
      </c>
      <c r="C123" s="32" t="s">
        <v>183</v>
      </c>
      <c r="D123" s="21" t="s">
        <v>16</v>
      </c>
      <c r="E123" s="22" t="s">
        <v>17</v>
      </c>
      <c r="F123" s="28">
        <v>10.51</v>
      </c>
    </row>
    <row r="124" s="1" customFormat="1" spans="1:6">
      <c r="A124" s="15" t="s">
        <v>35</v>
      </c>
      <c r="B124" s="17" t="s">
        <v>184</v>
      </c>
      <c r="C124" s="30"/>
      <c r="D124" s="15"/>
      <c r="E124" s="15"/>
      <c r="F124" s="26">
        <f>SUM(F125:F130)</f>
        <v>71.5</v>
      </c>
    </row>
    <row r="125" s="1" customFormat="1" ht="57.6" spans="1:6">
      <c r="A125" s="24">
        <v>1</v>
      </c>
      <c r="B125" s="32" t="s">
        <v>185</v>
      </c>
      <c r="C125" s="32" t="s">
        <v>186</v>
      </c>
      <c r="D125" s="21" t="s">
        <v>16</v>
      </c>
      <c r="E125" s="22" t="s">
        <v>17</v>
      </c>
      <c r="F125" s="28">
        <v>15.25</v>
      </c>
    </row>
    <row r="126" s="1" customFormat="1" ht="57.6" spans="1:6">
      <c r="A126" s="24"/>
      <c r="B126" s="32" t="s">
        <v>185</v>
      </c>
      <c r="C126" s="32" t="s">
        <v>187</v>
      </c>
      <c r="D126" s="21" t="s">
        <v>16</v>
      </c>
      <c r="E126" s="22" t="s">
        <v>17</v>
      </c>
      <c r="F126" s="28">
        <v>7.73</v>
      </c>
    </row>
    <row r="127" s="1" customFormat="1" ht="57.6" spans="1:6">
      <c r="A127" s="24"/>
      <c r="B127" s="32" t="s">
        <v>185</v>
      </c>
      <c r="C127" s="32" t="s">
        <v>188</v>
      </c>
      <c r="D127" s="21" t="s">
        <v>16</v>
      </c>
      <c r="E127" s="22" t="s">
        <v>17</v>
      </c>
      <c r="F127" s="28">
        <v>14.42</v>
      </c>
    </row>
    <row r="128" s="1" customFormat="1" ht="57.6" spans="1:6">
      <c r="A128" s="31">
        <v>2</v>
      </c>
      <c r="B128" s="32" t="s">
        <v>189</v>
      </c>
      <c r="C128" s="32" t="s">
        <v>190</v>
      </c>
      <c r="D128" s="21" t="s">
        <v>16</v>
      </c>
      <c r="E128" s="22" t="s">
        <v>17</v>
      </c>
      <c r="F128" s="28">
        <v>20.08</v>
      </c>
    </row>
    <row r="129" s="1" customFormat="1" ht="57.6" spans="1:6">
      <c r="A129" s="24">
        <v>3</v>
      </c>
      <c r="B129" s="32" t="s">
        <v>191</v>
      </c>
      <c r="C129" s="32" t="s">
        <v>192</v>
      </c>
      <c r="D129" s="21" t="s">
        <v>16</v>
      </c>
      <c r="E129" s="22" t="s">
        <v>17</v>
      </c>
      <c r="F129" s="28">
        <v>12.35</v>
      </c>
    </row>
    <row r="130" s="1" customFormat="1" ht="57.6" spans="1:6">
      <c r="A130" s="24"/>
      <c r="B130" s="32" t="s">
        <v>191</v>
      </c>
      <c r="C130" s="32" t="s">
        <v>193</v>
      </c>
      <c r="D130" s="21" t="s">
        <v>16</v>
      </c>
      <c r="E130" s="22" t="s">
        <v>17</v>
      </c>
      <c r="F130" s="28">
        <v>1.67</v>
      </c>
    </row>
    <row r="131" s="1" customFormat="1" spans="1:6">
      <c r="A131" s="15" t="s">
        <v>42</v>
      </c>
      <c r="B131" s="17" t="s">
        <v>76</v>
      </c>
      <c r="C131" s="15"/>
      <c r="D131" s="15"/>
      <c r="E131" s="15"/>
      <c r="F131" s="18">
        <f>SUM(F132:F136)</f>
        <v>6.13</v>
      </c>
    </row>
    <row r="132" s="1" customFormat="1" ht="57.6" spans="1:6">
      <c r="A132" s="19">
        <v>1</v>
      </c>
      <c r="B132" s="32" t="s">
        <v>194</v>
      </c>
      <c r="C132" s="32" t="s">
        <v>195</v>
      </c>
      <c r="D132" s="21" t="s">
        <v>16</v>
      </c>
      <c r="E132" s="22" t="s">
        <v>17</v>
      </c>
      <c r="F132" s="28">
        <v>2.34</v>
      </c>
    </row>
    <row r="133" s="1" customFormat="1" ht="57.6" spans="1:6">
      <c r="A133" s="24">
        <v>2</v>
      </c>
      <c r="B133" s="20" t="s">
        <v>196</v>
      </c>
      <c r="C133" s="20" t="s">
        <v>197</v>
      </c>
      <c r="D133" s="21" t="s">
        <v>16</v>
      </c>
      <c r="E133" s="22" t="s">
        <v>17</v>
      </c>
      <c r="F133" s="28">
        <v>0.56</v>
      </c>
    </row>
    <row r="134" s="1" customFormat="1" ht="57.6" spans="1:6">
      <c r="A134" s="24"/>
      <c r="B134" s="20" t="s">
        <v>196</v>
      </c>
      <c r="C134" s="20" t="s">
        <v>198</v>
      </c>
      <c r="D134" s="21" t="s">
        <v>16</v>
      </c>
      <c r="E134" s="22" t="s">
        <v>17</v>
      </c>
      <c r="F134" s="28">
        <v>2.02</v>
      </c>
    </row>
    <row r="135" s="1" customFormat="1" ht="57.6" spans="1:6">
      <c r="A135" s="24"/>
      <c r="B135" s="20" t="s">
        <v>196</v>
      </c>
      <c r="C135" s="20" t="s">
        <v>199</v>
      </c>
      <c r="D135" s="21" t="s">
        <v>16</v>
      </c>
      <c r="E135" s="22" t="s">
        <v>17</v>
      </c>
      <c r="F135" s="28">
        <v>0.2</v>
      </c>
    </row>
    <row r="136" s="1" customFormat="1" ht="57.6" spans="1:6">
      <c r="A136" s="24"/>
      <c r="B136" s="20" t="s">
        <v>196</v>
      </c>
      <c r="C136" s="32" t="s">
        <v>200</v>
      </c>
      <c r="D136" s="21" t="s">
        <v>16</v>
      </c>
      <c r="E136" s="22" t="s">
        <v>17</v>
      </c>
      <c r="F136" s="28">
        <v>1.01</v>
      </c>
    </row>
    <row r="137" s="1" customFormat="1" spans="1:6">
      <c r="A137" s="15" t="s">
        <v>50</v>
      </c>
      <c r="B137" s="17" t="s">
        <v>95</v>
      </c>
      <c r="C137" s="15"/>
      <c r="D137" s="15"/>
      <c r="E137" s="15"/>
      <c r="F137" s="18">
        <f>SUM(F138:F139)</f>
        <v>2.79</v>
      </c>
    </row>
    <row r="138" s="1" customFormat="1" ht="57.6" spans="1:6">
      <c r="A138" s="15">
        <v>1</v>
      </c>
      <c r="B138" s="32" t="s">
        <v>201</v>
      </c>
      <c r="C138" s="32" t="s">
        <v>202</v>
      </c>
      <c r="D138" s="21" t="s">
        <v>16</v>
      </c>
      <c r="E138" s="22" t="s">
        <v>17</v>
      </c>
      <c r="F138" s="25">
        <v>2.68</v>
      </c>
    </row>
    <row r="139" s="1" customFormat="1" ht="57.6" spans="1:6">
      <c r="A139" s="15"/>
      <c r="B139" s="20" t="s">
        <v>201</v>
      </c>
      <c r="C139" s="20" t="s">
        <v>203</v>
      </c>
      <c r="D139" s="21" t="s">
        <v>16</v>
      </c>
      <c r="E139" s="22" t="s">
        <v>17</v>
      </c>
      <c r="F139" s="25">
        <v>0.11</v>
      </c>
    </row>
    <row r="140" s="1" customFormat="1" spans="1:6">
      <c r="A140" s="15" t="s">
        <v>75</v>
      </c>
      <c r="B140" s="17" t="s">
        <v>110</v>
      </c>
      <c r="C140" s="15"/>
      <c r="D140" s="15"/>
      <c r="E140" s="15"/>
      <c r="F140" s="18">
        <f>SUM(F141:F144)</f>
        <v>3.21</v>
      </c>
    </row>
    <row r="141" s="1" customFormat="1" ht="57.6" spans="1:6">
      <c r="A141" s="15">
        <v>1</v>
      </c>
      <c r="B141" s="20" t="s">
        <v>204</v>
      </c>
      <c r="C141" s="20" t="s">
        <v>205</v>
      </c>
      <c r="D141" s="21" t="s">
        <v>16</v>
      </c>
      <c r="E141" s="22" t="s">
        <v>17</v>
      </c>
      <c r="F141" s="25">
        <v>0.72</v>
      </c>
    </row>
    <row r="142" s="1" customFormat="1" ht="57.6" spans="1:6">
      <c r="A142" s="15"/>
      <c r="B142" s="20" t="s">
        <v>204</v>
      </c>
      <c r="C142" s="20" t="s">
        <v>206</v>
      </c>
      <c r="D142" s="21" t="s">
        <v>16</v>
      </c>
      <c r="E142" s="22" t="s">
        <v>17</v>
      </c>
      <c r="F142" s="25">
        <v>0.11</v>
      </c>
    </row>
    <row r="143" s="1" customFormat="1" ht="57.6" spans="1:6">
      <c r="A143" s="15"/>
      <c r="B143" s="20" t="s">
        <v>204</v>
      </c>
      <c r="C143" s="20" t="s">
        <v>207</v>
      </c>
      <c r="D143" s="21" t="s">
        <v>16</v>
      </c>
      <c r="E143" s="22" t="s">
        <v>17</v>
      </c>
      <c r="F143" s="25">
        <v>0.08</v>
      </c>
    </row>
    <row r="144" s="1" customFormat="1" ht="57.6" spans="1:6">
      <c r="A144" s="15"/>
      <c r="B144" s="20" t="s">
        <v>204</v>
      </c>
      <c r="C144" s="20" t="s">
        <v>208</v>
      </c>
      <c r="D144" s="21" t="s">
        <v>16</v>
      </c>
      <c r="E144" s="22" t="s">
        <v>17</v>
      </c>
      <c r="F144" s="25">
        <v>2.3</v>
      </c>
    </row>
    <row r="145" s="1" customFormat="1" spans="1:6">
      <c r="A145" s="15" t="s">
        <v>86</v>
      </c>
      <c r="B145" s="17" t="s">
        <v>120</v>
      </c>
      <c r="C145" s="15"/>
      <c r="D145" s="15"/>
      <c r="E145" s="15"/>
      <c r="F145" s="18">
        <f>SUM(F146:F156)</f>
        <v>519.67</v>
      </c>
    </row>
    <row r="146" s="1" customFormat="1" ht="57.6" spans="1:6">
      <c r="A146" s="15">
        <v>1</v>
      </c>
      <c r="B146" s="20" t="s">
        <v>209</v>
      </c>
      <c r="C146" s="20" t="s">
        <v>210</v>
      </c>
      <c r="D146" s="21" t="s">
        <v>16</v>
      </c>
      <c r="E146" s="22" t="s">
        <v>17</v>
      </c>
      <c r="F146" s="23">
        <v>0.81</v>
      </c>
    </row>
    <row r="147" s="1" customFormat="1" ht="57.6" spans="1:6">
      <c r="A147" s="15"/>
      <c r="B147" s="20" t="s">
        <v>209</v>
      </c>
      <c r="C147" s="20" t="s">
        <v>211</v>
      </c>
      <c r="D147" s="21" t="s">
        <v>16</v>
      </c>
      <c r="E147" s="22" t="s">
        <v>17</v>
      </c>
      <c r="F147" s="23">
        <v>40.59</v>
      </c>
    </row>
    <row r="148" s="1" customFormat="1" ht="57.6" spans="1:6">
      <c r="A148" s="15"/>
      <c r="B148" s="20" t="s">
        <v>209</v>
      </c>
      <c r="C148" s="20" t="s">
        <v>212</v>
      </c>
      <c r="D148" s="21" t="s">
        <v>16</v>
      </c>
      <c r="E148" s="22" t="s">
        <v>17</v>
      </c>
      <c r="F148" s="23">
        <v>18.38</v>
      </c>
    </row>
    <row r="149" s="1" customFormat="1" ht="57.6" spans="1:6">
      <c r="A149" s="15"/>
      <c r="B149" s="20" t="s">
        <v>209</v>
      </c>
      <c r="C149" s="20" t="s">
        <v>213</v>
      </c>
      <c r="D149" s="21" t="s">
        <v>16</v>
      </c>
      <c r="E149" s="22" t="s">
        <v>17</v>
      </c>
      <c r="F149" s="23">
        <v>18.38</v>
      </c>
    </row>
    <row r="150" s="1" customFormat="1" ht="57.6" spans="1:6">
      <c r="A150" s="15"/>
      <c r="B150" s="20" t="s">
        <v>209</v>
      </c>
      <c r="C150" s="20" t="s">
        <v>214</v>
      </c>
      <c r="D150" s="21" t="s">
        <v>16</v>
      </c>
      <c r="E150" s="22" t="s">
        <v>17</v>
      </c>
      <c r="F150" s="23">
        <v>18.38</v>
      </c>
    </row>
    <row r="151" s="1" customFormat="1" ht="57.6" spans="1:6">
      <c r="A151" s="15"/>
      <c r="B151" s="20" t="s">
        <v>209</v>
      </c>
      <c r="C151" s="20" t="s">
        <v>215</v>
      </c>
      <c r="D151" s="21" t="s">
        <v>16</v>
      </c>
      <c r="E151" s="22" t="s">
        <v>17</v>
      </c>
      <c r="F151" s="23">
        <v>0.83</v>
      </c>
    </row>
    <row r="152" s="1" customFormat="1" ht="57.6" spans="1:6">
      <c r="A152" s="15"/>
      <c r="B152" s="20" t="s">
        <v>209</v>
      </c>
      <c r="C152" s="20" t="s">
        <v>216</v>
      </c>
      <c r="D152" s="21" t="s">
        <v>16</v>
      </c>
      <c r="E152" s="22" t="s">
        <v>17</v>
      </c>
      <c r="F152" s="23">
        <v>1.11</v>
      </c>
    </row>
    <row r="153" s="1" customFormat="1" ht="57.6" spans="1:6">
      <c r="A153" s="15"/>
      <c r="B153" s="20" t="s">
        <v>209</v>
      </c>
      <c r="C153" s="20" t="s">
        <v>217</v>
      </c>
      <c r="D153" s="21" t="s">
        <v>16</v>
      </c>
      <c r="E153" s="22" t="s">
        <v>17</v>
      </c>
      <c r="F153" s="23">
        <v>231.81</v>
      </c>
    </row>
    <row r="154" s="1" customFormat="1" ht="57.6" spans="1:6">
      <c r="A154" s="15">
        <v>2</v>
      </c>
      <c r="B154" s="20" t="s">
        <v>218</v>
      </c>
      <c r="C154" s="20" t="s">
        <v>219</v>
      </c>
      <c r="D154" s="21" t="s">
        <v>16</v>
      </c>
      <c r="E154" s="22" t="s">
        <v>17</v>
      </c>
      <c r="F154" s="23">
        <v>4.41</v>
      </c>
    </row>
    <row r="155" s="1" customFormat="1" ht="57.6" spans="1:6">
      <c r="A155" s="15"/>
      <c r="B155" s="20" t="s">
        <v>218</v>
      </c>
      <c r="C155" s="20" t="s">
        <v>220</v>
      </c>
      <c r="D155" s="21" t="s">
        <v>16</v>
      </c>
      <c r="E155" s="22" t="s">
        <v>17</v>
      </c>
      <c r="F155" s="23">
        <v>0.56</v>
      </c>
    </row>
    <row r="156" s="1" customFormat="1" ht="57.6" spans="1:6">
      <c r="A156" s="15">
        <v>3</v>
      </c>
      <c r="B156" s="20" t="s">
        <v>221</v>
      </c>
      <c r="C156" s="20" t="s">
        <v>222</v>
      </c>
      <c r="D156" s="21" t="s">
        <v>16</v>
      </c>
      <c r="E156" s="22" t="s">
        <v>17</v>
      </c>
      <c r="F156" s="25">
        <v>184.41</v>
      </c>
    </row>
    <row r="157" s="1" customFormat="1" spans="1:6">
      <c r="A157" s="15" t="s">
        <v>94</v>
      </c>
      <c r="B157" s="17" t="s">
        <v>133</v>
      </c>
      <c r="C157" s="15"/>
      <c r="D157" s="15"/>
      <c r="E157" s="15"/>
      <c r="F157" s="18">
        <f>SUM(F158:F164)</f>
        <v>292.36</v>
      </c>
    </row>
    <row r="158" s="1" customFormat="1" ht="57.6" spans="1:6">
      <c r="A158" s="15">
        <v>1</v>
      </c>
      <c r="B158" s="20" t="s">
        <v>223</v>
      </c>
      <c r="C158" s="20" t="s">
        <v>224</v>
      </c>
      <c r="D158" s="21" t="s">
        <v>16</v>
      </c>
      <c r="E158" s="22" t="s">
        <v>17</v>
      </c>
      <c r="F158" s="25">
        <v>24.78</v>
      </c>
    </row>
    <row r="159" s="1" customFormat="1" ht="57.6" spans="1:6">
      <c r="A159" s="15"/>
      <c r="B159" s="20" t="s">
        <v>223</v>
      </c>
      <c r="C159" s="20" t="s">
        <v>225</v>
      </c>
      <c r="D159" s="21" t="s">
        <v>16</v>
      </c>
      <c r="E159" s="22" t="s">
        <v>17</v>
      </c>
      <c r="F159" s="25">
        <v>157.64</v>
      </c>
    </row>
    <row r="160" s="1" customFormat="1" ht="57.6" spans="1:6">
      <c r="A160" s="15"/>
      <c r="B160" s="20" t="s">
        <v>223</v>
      </c>
      <c r="C160" s="20" t="s">
        <v>226</v>
      </c>
      <c r="D160" s="21" t="s">
        <v>16</v>
      </c>
      <c r="E160" s="22" t="s">
        <v>17</v>
      </c>
      <c r="F160" s="25">
        <v>44.63</v>
      </c>
    </row>
    <row r="161" s="1" customFormat="1" ht="57.6" spans="1:6">
      <c r="A161" s="15"/>
      <c r="B161" s="20" t="s">
        <v>223</v>
      </c>
      <c r="C161" s="20" t="s">
        <v>227</v>
      </c>
      <c r="D161" s="21" t="s">
        <v>16</v>
      </c>
      <c r="E161" s="22" t="s">
        <v>17</v>
      </c>
      <c r="F161" s="25">
        <v>29.29</v>
      </c>
    </row>
    <row r="162" s="1" customFormat="1" ht="57.6" spans="1:6">
      <c r="A162" s="15">
        <v>2</v>
      </c>
      <c r="B162" s="20" t="s">
        <v>228</v>
      </c>
      <c r="C162" s="20" t="s">
        <v>229</v>
      </c>
      <c r="D162" s="21" t="s">
        <v>16</v>
      </c>
      <c r="E162" s="22" t="s">
        <v>17</v>
      </c>
      <c r="F162" s="25">
        <v>27.76</v>
      </c>
    </row>
    <row r="163" s="1" customFormat="1" ht="57.6" spans="1:6">
      <c r="A163" s="15"/>
      <c r="B163" s="20" t="s">
        <v>228</v>
      </c>
      <c r="C163" s="20" t="s">
        <v>230</v>
      </c>
      <c r="D163" s="21" t="s">
        <v>16</v>
      </c>
      <c r="E163" s="22" t="s">
        <v>17</v>
      </c>
      <c r="F163" s="25">
        <v>2.71</v>
      </c>
    </row>
    <row r="164" s="1" customFormat="1" ht="57.6" spans="1:6">
      <c r="A164" s="15"/>
      <c r="B164" s="20" t="s">
        <v>228</v>
      </c>
      <c r="C164" s="20" t="s">
        <v>231</v>
      </c>
      <c r="D164" s="21" t="s">
        <v>16</v>
      </c>
      <c r="E164" s="22" t="s">
        <v>17</v>
      </c>
      <c r="F164" s="25">
        <v>5.55</v>
      </c>
    </row>
    <row r="165" s="1" customFormat="1" spans="1:6">
      <c r="A165" s="15" t="s">
        <v>94</v>
      </c>
      <c r="B165" s="17" t="s">
        <v>137</v>
      </c>
      <c r="C165" s="20"/>
      <c r="D165" s="15"/>
      <c r="E165" s="15"/>
      <c r="F165" s="16">
        <f>SUM(F166:F170)</f>
        <v>71.53</v>
      </c>
    </row>
    <row r="166" s="1" customFormat="1" ht="57.6" spans="1:6">
      <c r="A166" s="15">
        <v>1</v>
      </c>
      <c r="B166" s="20" t="s">
        <v>232</v>
      </c>
      <c r="C166" s="20" t="s">
        <v>233</v>
      </c>
      <c r="D166" s="21" t="s">
        <v>16</v>
      </c>
      <c r="E166" s="22" t="s">
        <v>17</v>
      </c>
      <c r="F166" s="25">
        <v>18.35</v>
      </c>
    </row>
    <row r="167" s="1" customFormat="1" ht="57.6" spans="1:6">
      <c r="A167" s="15"/>
      <c r="B167" s="20" t="s">
        <v>232</v>
      </c>
      <c r="C167" s="20" t="s">
        <v>234</v>
      </c>
      <c r="D167" s="21" t="s">
        <v>16</v>
      </c>
      <c r="E167" s="22" t="s">
        <v>17</v>
      </c>
      <c r="F167" s="25">
        <v>5.55</v>
      </c>
    </row>
    <row r="168" s="1" customFormat="1" ht="57.6" spans="1:6">
      <c r="A168" s="15">
        <v>2</v>
      </c>
      <c r="B168" s="20" t="s">
        <v>235</v>
      </c>
      <c r="C168" s="20" t="s">
        <v>74</v>
      </c>
      <c r="D168" s="21" t="s">
        <v>16</v>
      </c>
      <c r="E168" s="22" t="s">
        <v>17</v>
      </c>
      <c r="F168" s="25">
        <v>2.22</v>
      </c>
    </row>
    <row r="169" s="1" customFormat="1" ht="57.6" spans="1:6">
      <c r="A169" s="15"/>
      <c r="B169" s="20" t="s">
        <v>235</v>
      </c>
      <c r="C169" s="20" t="s">
        <v>236</v>
      </c>
      <c r="D169" s="21" t="s">
        <v>16</v>
      </c>
      <c r="E169" s="22" t="s">
        <v>17</v>
      </c>
      <c r="F169" s="25">
        <v>23.93</v>
      </c>
    </row>
    <row r="170" s="1" customFormat="1" ht="57.6" spans="1:6">
      <c r="A170" s="15">
        <v>3</v>
      </c>
      <c r="B170" s="20" t="s">
        <v>237</v>
      </c>
      <c r="C170" s="20" t="s">
        <v>238</v>
      </c>
      <c r="D170" s="21" t="s">
        <v>16</v>
      </c>
      <c r="E170" s="22" t="s">
        <v>17</v>
      </c>
      <c r="F170" s="25">
        <v>21.48</v>
      </c>
    </row>
    <row r="171" s="1" customFormat="1" spans="1:6">
      <c r="A171" s="15" t="s">
        <v>98</v>
      </c>
      <c r="B171" s="17" t="s">
        <v>145</v>
      </c>
      <c r="C171" s="20"/>
      <c r="D171" s="15"/>
      <c r="E171" s="15"/>
      <c r="F171" s="16">
        <f>SUM(F172:F179)</f>
        <v>39.28</v>
      </c>
    </row>
    <row r="172" s="1" customFormat="1" ht="57.6" spans="1:6">
      <c r="A172" s="15">
        <v>1</v>
      </c>
      <c r="B172" s="20" t="s">
        <v>239</v>
      </c>
      <c r="C172" s="20" t="s">
        <v>240</v>
      </c>
      <c r="D172" s="21" t="s">
        <v>16</v>
      </c>
      <c r="E172" s="22" t="s">
        <v>17</v>
      </c>
      <c r="F172" s="25">
        <v>0.3</v>
      </c>
    </row>
    <row r="173" s="1" customFormat="1" ht="57.6" spans="1:6">
      <c r="A173" s="15"/>
      <c r="B173" s="20" t="s">
        <v>239</v>
      </c>
      <c r="C173" s="20" t="s">
        <v>241</v>
      </c>
      <c r="D173" s="21" t="s">
        <v>16</v>
      </c>
      <c r="E173" s="22" t="s">
        <v>17</v>
      </c>
      <c r="F173" s="25">
        <v>3.5</v>
      </c>
    </row>
    <row r="174" s="1" customFormat="1" ht="57.6" spans="1:6">
      <c r="A174" s="15"/>
      <c r="B174" s="20" t="s">
        <v>239</v>
      </c>
      <c r="C174" s="20" t="s">
        <v>242</v>
      </c>
      <c r="D174" s="21" t="s">
        <v>16</v>
      </c>
      <c r="E174" s="22" t="s">
        <v>17</v>
      </c>
      <c r="F174" s="25">
        <v>6.3</v>
      </c>
    </row>
    <row r="175" s="1" customFormat="1" ht="57.6" spans="1:6">
      <c r="A175" s="15"/>
      <c r="B175" s="20" t="s">
        <v>239</v>
      </c>
      <c r="C175" s="20" t="s">
        <v>243</v>
      </c>
      <c r="D175" s="21" t="s">
        <v>16</v>
      </c>
      <c r="E175" s="22" t="s">
        <v>17</v>
      </c>
      <c r="F175" s="25">
        <v>1.92</v>
      </c>
    </row>
    <row r="176" s="1" customFormat="1" ht="57.6" spans="1:6">
      <c r="A176" s="15"/>
      <c r="B176" s="20" t="s">
        <v>239</v>
      </c>
      <c r="C176" s="20" t="s">
        <v>244</v>
      </c>
      <c r="D176" s="21" t="s">
        <v>16</v>
      </c>
      <c r="E176" s="22" t="s">
        <v>17</v>
      </c>
      <c r="F176" s="25">
        <v>1.07</v>
      </c>
    </row>
    <row r="177" s="1" customFormat="1" ht="57.6" spans="1:6">
      <c r="A177" s="15"/>
      <c r="B177" s="20" t="s">
        <v>239</v>
      </c>
      <c r="C177" s="20" t="s">
        <v>245</v>
      </c>
      <c r="D177" s="21" t="s">
        <v>16</v>
      </c>
      <c r="E177" s="22" t="s">
        <v>17</v>
      </c>
      <c r="F177" s="25">
        <v>4.44</v>
      </c>
    </row>
    <row r="178" s="1" customFormat="1" ht="57.6" spans="1:6">
      <c r="A178" s="15"/>
      <c r="B178" s="20" t="s">
        <v>239</v>
      </c>
      <c r="C178" s="20" t="s">
        <v>246</v>
      </c>
      <c r="D178" s="21" t="s">
        <v>16</v>
      </c>
      <c r="E178" s="22" t="s">
        <v>17</v>
      </c>
      <c r="F178" s="25">
        <v>16.48</v>
      </c>
    </row>
    <row r="179" s="1" customFormat="1" ht="57.6" spans="1:6">
      <c r="A179" s="15"/>
      <c r="B179" s="20" t="s">
        <v>239</v>
      </c>
      <c r="C179" s="20" t="s">
        <v>151</v>
      </c>
      <c r="D179" s="21" t="s">
        <v>16</v>
      </c>
      <c r="E179" s="22" t="s">
        <v>17</v>
      </c>
      <c r="F179" s="25">
        <v>5.27</v>
      </c>
    </row>
    <row r="180" s="1" customFormat="1" spans="1:6">
      <c r="A180" s="15" t="s">
        <v>109</v>
      </c>
      <c r="B180" s="17" t="s">
        <v>247</v>
      </c>
      <c r="C180" s="20"/>
      <c r="D180" s="15"/>
      <c r="E180" s="15"/>
      <c r="F180" s="16">
        <f>SUM(F181)</f>
        <v>4.62</v>
      </c>
    </row>
    <row r="181" s="1" customFormat="1" ht="57.6" spans="1:6">
      <c r="A181" s="15">
        <v>1</v>
      </c>
      <c r="B181" s="20" t="s">
        <v>248</v>
      </c>
      <c r="C181" s="20" t="s">
        <v>249</v>
      </c>
      <c r="D181" s="21" t="s">
        <v>16</v>
      </c>
      <c r="E181" s="22" t="s">
        <v>17</v>
      </c>
      <c r="F181" s="25">
        <v>4.62</v>
      </c>
    </row>
    <row r="182" s="1" customFormat="1" spans="1:6">
      <c r="A182" s="15" t="s">
        <v>119</v>
      </c>
      <c r="B182" s="17" t="s">
        <v>162</v>
      </c>
      <c r="C182" s="20"/>
      <c r="D182" s="15"/>
      <c r="E182" s="15"/>
      <c r="F182" s="16">
        <f>SUM(F183:F185)</f>
        <v>21.63</v>
      </c>
    </row>
    <row r="183" s="1" customFormat="1" ht="57.6" spans="1:6">
      <c r="A183" s="15">
        <v>1</v>
      </c>
      <c r="B183" s="20" t="s">
        <v>250</v>
      </c>
      <c r="C183" s="20" t="s">
        <v>251</v>
      </c>
      <c r="D183" s="21" t="s">
        <v>16</v>
      </c>
      <c r="E183" s="22" t="s">
        <v>17</v>
      </c>
      <c r="F183" s="25">
        <v>2.1</v>
      </c>
    </row>
    <row r="184" s="1" customFormat="1" ht="57.6" spans="1:6">
      <c r="A184" s="15"/>
      <c r="B184" s="20" t="s">
        <v>250</v>
      </c>
      <c r="C184" s="20" t="s">
        <v>252</v>
      </c>
      <c r="D184" s="21" t="s">
        <v>16</v>
      </c>
      <c r="E184" s="22" t="s">
        <v>17</v>
      </c>
      <c r="F184" s="25">
        <v>13.61</v>
      </c>
    </row>
    <row r="185" s="1" customFormat="1" ht="57.6" spans="1:6">
      <c r="A185" s="15"/>
      <c r="B185" s="20" t="s">
        <v>250</v>
      </c>
      <c r="C185" s="20" t="s">
        <v>253</v>
      </c>
      <c r="D185" s="21" t="s">
        <v>16</v>
      </c>
      <c r="E185" s="22" t="s">
        <v>17</v>
      </c>
      <c r="F185" s="25">
        <v>5.92</v>
      </c>
    </row>
  </sheetData>
  <mergeCells count="43">
    <mergeCell ref="A1:B1"/>
    <mergeCell ref="A2:F2"/>
    <mergeCell ref="A3:F3"/>
    <mergeCell ref="A5:B5"/>
    <mergeCell ref="A9:A10"/>
    <mergeCell ref="A11:A12"/>
    <mergeCell ref="A14:A17"/>
    <mergeCell ref="A21:A22"/>
    <mergeCell ref="A25:A27"/>
    <mergeCell ref="A30:A34"/>
    <mergeCell ref="A35:A37"/>
    <mergeCell ref="A38:A42"/>
    <mergeCell ref="A44:A47"/>
    <mergeCell ref="A49:A51"/>
    <mergeCell ref="A52:A53"/>
    <mergeCell ref="A56:A57"/>
    <mergeCell ref="A58:A59"/>
    <mergeCell ref="A63:A65"/>
    <mergeCell ref="A66:A69"/>
    <mergeCell ref="A71:A73"/>
    <mergeCell ref="A74:A76"/>
    <mergeCell ref="A78:A85"/>
    <mergeCell ref="A90:A94"/>
    <mergeCell ref="A96:A98"/>
    <mergeCell ref="A99:A100"/>
    <mergeCell ref="A102:A106"/>
    <mergeCell ref="A108:A109"/>
    <mergeCell ref="A116:A117"/>
    <mergeCell ref="A118:A120"/>
    <mergeCell ref="A121:A123"/>
    <mergeCell ref="A125:A127"/>
    <mergeCell ref="A129:A130"/>
    <mergeCell ref="A133:A136"/>
    <mergeCell ref="A138:A139"/>
    <mergeCell ref="A141:A144"/>
    <mergeCell ref="A146:A153"/>
    <mergeCell ref="A154:A155"/>
    <mergeCell ref="A158:A161"/>
    <mergeCell ref="A162:A164"/>
    <mergeCell ref="A166:A167"/>
    <mergeCell ref="A168:A169"/>
    <mergeCell ref="A172:A179"/>
    <mergeCell ref="A183:A185"/>
  </mergeCells>
  <printOptions horizontalCentered="1"/>
  <pageMargins left="0.590277777777778" right="0.590277777777778" top="1" bottom="1" header="0.511805555555556" footer="0.511805555555556"/>
  <pageSetup paperSize="9" scale="9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省农业厅</Company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</dc:creator>
  <cp:lastModifiedBy>One</cp:lastModifiedBy>
  <dcterms:created xsi:type="dcterms:W3CDTF">2021-05-03T02:31:00Z</dcterms:created>
  <dcterms:modified xsi:type="dcterms:W3CDTF">2023-01-20T01:40:25Z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ACD3377CDBF848E2AE234507FA51AD1C</vt:lpwstr>
  </property>
  <property fmtid="{D5CDD505-2E9C-101B-9397-08002B2CF9AE}" pid="4" name="KSOReadingLayout">
    <vt:bool>true</vt:bool>
  </property>
</Properties>
</file>