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Sheet1!$A$1:$J$29</definedName>
  </definedNames>
  <calcPr calcId="144525"/>
</workbook>
</file>

<file path=xl/sharedStrings.xml><?xml version="1.0" encoding="utf-8"?>
<sst xmlns="http://schemas.openxmlformats.org/spreadsheetml/2006/main" count="46">
  <si>
    <t>斗门区2016年农机购置补贴已办理统计表</t>
  </si>
  <si>
    <t>止于2017年4月1日</t>
  </si>
  <si>
    <t>机型品牌</t>
  </si>
  <si>
    <t>规格</t>
  </si>
  <si>
    <t>参考价（元）</t>
  </si>
  <si>
    <t>补贴标准（元/台）</t>
  </si>
  <si>
    <t>配套资金（元）</t>
  </si>
  <si>
    <t>办理（台/套）</t>
  </si>
  <si>
    <t>中央</t>
  </si>
  <si>
    <t>市</t>
  </si>
  <si>
    <t>区</t>
  </si>
  <si>
    <t>旋耕机</t>
  </si>
  <si>
    <t>单轴700—1000MM（手扶）</t>
  </si>
  <si>
    <t>单轴700—1001MM（手扶）</t>
  </si>
  <si>
    <t>单轴2000—2500MM（中拖）</t>
  </si>
  <si>
    <t>1200mm及以上履带自走式旋耕机</t>
  </si>
  <si>
    <t>手扶机</t>
  </si>
  <si>
    <t>11-15马力（以旧换新）【T】</t>
  </si>
  <si>
    <t>11-16马力</t>
  </si>
  <si>
    <t>插秧机</t>
  </si>
  <si>
    <t>6行四轮</t>
  </si>
  <si>
    <t>2ZS-4H</t>
  </si>
  <si>
    <t>收割机</t>
  </si>
  <si>
    <t>4LZ-2.5(PRO688Q)</t>
  </si>
  <si>
    <t>喷灌机</t>
  </si>
  <si>
    <t>四冲程</t>
  </si>
  <si>
    <t>增氧机</t>
  </si>
  <si>
    <t>YL/YC</t>
  </si>
  <si>
    <t>秧盘</t>
  </si>
  <si>
    <t>软盘/硬盘</t>
  </si>
  <si>
    <t>1.3/8</t>
  </si>
  <si>
    <t>硬盘【J】（春耕现场会奖品）</t>
  </si>
  <si>
    <t>轴流泵</t>
  </si>
  <si>
    <t>8吋（佛山）</t>
  </si>
  <si>
    <t>中山安全灯</t>
  </si>
  <si>
    <t>安全灯</t>
  </si>
  <si>
    <t>微耕机</t>
  </si>
  <si>
    <t>1WG4.0-110FC-Z</t>
  </si>
  <si>
    <t>净水设备</t>
  </si>
  <si>
    <t>LYY-1.1</t>
  </si>
  <si>
    <t>潜水泵</t>
  </si>
  <si>
    <t>水泵</t>
  </si>
  <si>
    <t>烘干机</t>
  </si>
  <si>
    <t>5HDX-30</t>
  </si>
  <si>
    <t>5HDX-12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</si>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</sst>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rgb="FF00B050"/>
      <name val="宋体"/>
      <charset val="134"/>
    </font>
    <font>
      <b/>
      <sz val="10"/>
      <name val="宋体"/>
      <charset val="134"/>
    </font>
    <font>
      <b/>
      <sz val="10"/>
      <color rgb="FF00B050"/>
      <name val="宋体"/>
      <charset val="134"/>
    </font>
    <font>
      <sz val="11"/>
      <color rgb="FF00B050"/>
      <name val="宋体"/>
      <charset val="134"/>
      <scheme val="minor"/>
    </font>
    <font>
      <b/>
      <sz val="24"/>
      <name val="宋体"/>
      <charset val="134"/>
    </font>
    <font>
      <sz val="1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4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10" fillId="3" borderId="10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" borderId="9" applyNumberFormat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8" fillId="0" borderId="2" xfId="13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9"/>
  <sheetViews>
    <sheetView tabSelected="1" topLeftCell="A16" workbookViewId="0">
      <selection activeCell="J28" sqref="J28"/>
    </sheetView>
  </sheetViews>
  <sheetFormatPr defaultColWidth="9" defaultRowHeight="13.5"/>
  <cols>
    <col min="1" max="1" width="9" style="6"/>
    <col min="2" max="2" width="14.625" style="6" customWidth="1"/>
    <col min="3" max="3" width="9" style="6"/>
    <col min="4" max="4" width="9" style="6" customWidth="1"/>
    <col min="5" max="16384" width="9" style="6"/>
  </cols>
  <sheetData>
    <row r="1" s="1" customFormat="1" ht="59.2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12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19.5" customHeight="1" spans="1:10">
      <c r="A3" s="9" t="s">
        <v>2</v>
      </c>
      <c r="B3" s="10" t="s">
        <v>3</v>
      </c>
      <c r="C3" s="9" t="s">
        <v>4</v>
      </c>
      <c r="D3" s="9" t="s">
        <v>5</v>
      </c>
      <c r="E3" s="9"/>
      <c r="F3" s="9"/>
      <c r="G3" s="9" t="s">
        <v>6</v>
      </c>
      <c r="H3" s="9"/>
      <c r="I3" s="9"/>
      <c r="J3" s="10" t="s">
        <v>7</v>
      </c>
    </row>
    <row r="4" s="2" customFormat="1" ht="19.5" customHeight="1" spans="1:10">
      <c r="A4" s="9"/>
      <c r="B4" s="11"/>
      <c r="C4" s="9"/>
      <c r="D4" s="9" t="s">
        <v>8</v>
      </c>
      <c r="E4" s="9" t="s">
        <v>9</v>
      </c>
      <c r="F4" s="9" t="s">
        <v>10</v>
      </c>
      <c r="G4" s="9" t="s">
        <v>8</v>
      </c>
      <c r="H4" s="9" t="s">
        <v>9</v>
      </c>
      <c r="I4" s="9" t="s">
        <v>10</v>
      </c>
      <c r="J4" s="11"/>
    </row>
    <row r="5" s="2" customFormat="1" ht="27" customHeight="1" spans="1:10">
      <c r="A5" s="10" t="s">
        <v>11</v>
      </c>
      <c r="B5" s="9" t="s">
        <v>12</v>
      </c>
      <c r="C5" s="9">
        <v>2800</v>
      </c>
      <c r="D5" s="12">
        <v>460</v>
      </c>
      <c r="E5" s="12">
        <v>350</v>
      </c>
      <c r="F5" s="12">
        <v>250</v>
      </c>
      <c r="G5" s="12">
        <f>D5*J5</f>
        <v>2300</v>
      </c>
      <c r="H5" s="12">
        <f>E5*J5</f>
        <v>1750</v>
      </c>
      <c r="I5" s="12">
        <f>F5*J5</f>
        <v>1250</v>
      </c>
      <c r="J5" s="12">
        <v>5</v>
      </c>
    </row>
    <row r="6" s="2" customFormat="1" ht="27" customHeight="1" spans="1:10">
      <c r="A6" s="13"/>
      <c r="B6" s="9" t="s">
        <v>13</v>
      </c>
      <c r="C6" s="9">
        <v>2800</v>
      </c>
      <c r="D6" s="12">
        <v>460</v>
      </c>
      <c r="E6" s="12">
        <v>0</v>
      </c>
      <c r="F6" s="12">
        <v>0</v>
      </c>
      <c r="G6" s="12">
        <f>D6*J6</f>
        <v>460</v>
      </c>
      <c r="H6" s="12">
        <f>E6*J6</f>
        <v>0</v>
      </c>
      <c r="I6" s="12">
        <f>F6*J6</f>
        <v>0</v>
      </c>
      <c r="J6" s="12">
        <v>1</v>
      </c>
    </row>
    <row r="7" s="2" customFormat="1" ht="27" customHeight="1" spans="1:10">
      <c r="A7" s="13"/>
      <c r="B7" s="9" t="s">
        <v>14</v>
      </c>
      <c r="C7" s="9">
        <v>7100</v>
      </c>
      <c r="D7" s="12">
        <v>1710</v>
      </c>
      <c r="E7" s="12">
        <v>1000</v>
      </c>
      <c r="F7" s="12">
        <v>955</v>
      </c>
      <c r="G7" s="12">
        <f t="shared" ref="G7:G27" si="0">D7*J7</f>
        <v>3420</v>
      </c>
      <c r="H7" s="12">
        <f t="shared" ref="H7:H27" si="1">E7*J7</f>
        <v>2000</v>
      </c>
      <c r="I7" s="12">
        <f t="shared" ref="I7:I27" si="2">F7*J7</f>
        <v>1910</v>
      </c>
      <c r="J7" s="12">
        <v>2</v>
      </c>
    </row>
    <row r="8" s="2" customFormat="1" ht="27" customHeight="1" spans="1:10">
      <c r="A8" s="11"/>
      <c r="B8" s="9" t="s">
        <v>15</v>
      </c>
      <c r="C8" s="9">
        <v>51000</v>
      </c>
      <c r="D8" s="12">
        <v>12600</v>
      </c>
      <c r="E8" s="12">
        <v>0</v>
      </c>
      <c r="F8" s="12">
        <v>0</v>
      </c>
      <c r="G8" s="12">
        <f t="shared" ref="G8" si="3">D8*J8</f>
        <v>63000</v>
      </c>
      <c r="H8" s="12">
        <f t="shared" ref="H8" si="4">E8*J8</f>
        <v>0</v>
      </c>
      <c r="I8" s="12">
        <f t="shared" ref="I8" si="5">F8*J8</f>
        <v>0</v>
      </c>
      <c r="J8" s="12">
        <v>5</v>
      </c>
    </row>
    <row r="9" s="2" customFormat="1" ht="27" customHeight="1" spans="1:10">
      <c r="A9" s="10" t="s">
        <v>16</v>
      </c>
      <c r="B9" s="9" t="s">
        <v>17</v>
      </c>
      <c r="C9" s="9">
        <v>11180</v>
      </c>
      <c r="D9" s="12">
        <v>3000</v>
      </c>
      <c r="E9" s="12">
        <v>2300</v>
      </c>
      <c r="F9" s="12">
        <v>2300</v>
      </c>
      <c r="G9" s="12">
        <f t="shared" si="0"/>
        <v>30000</v>
      </c>
      <c r="H9" s="12">
        <f t="shared" si="1"/>
        <v>23000</v>
      </c>
      <c r="I9" s="12">
        <f t="shared" si="2"/>
        <v>23000</v>
      </c>
      <c r="J9" s="12">
        <v>10</v>
      </c>
    </row>
    <row r="10" s="2" customFormat="1" ht="27" customHeight="1" spans="1:10">
      <c r="A10" s="13"/>
      <c r="B10" s="9" t="s">
        <v>17</v>
      </c>
      <c r="C10" s="9">
        <v>11180</v>
      </c>
      <c r="D10" s="12">
        <v>3000</v>
      </c>
      <c r="E10" s="12">
        <v>3200</v>
      </c>
      <c r="F10" s="12">
        <v>1400</v>
      </c>
      <c r="G10" s="12">
        <f t="shared" ref="G10:G11" si="6">D10*J10</f>
        <v>30000</v>
      </c>
      <c r="H10" s="12">
        <f t="shared" ref="H10:H11" si="7">E10*J10</f>
        <v>32000</v>
      </c>
      <c r="I10" s="12">
        <f t="shared" ref="I10:I11" si="8">F10*J10</f>
        <v>14000</v>
      </c>
      <c r="J10" s="12">
        <v>10</v>
      </c>
    </row>
    <row r="11" s="2" customFormat="1" ht="27" customHeight="1" spans="1:10">
      <c r="A11" s="11"/>
      <c r="B11" s="9" t="s">
        <v>18</v>
      </c>
      <c r="C11" s="9">
        <v>11180</v>
      </c>
      <c r="D11" s="12">
        <v>3000</v>
      </c>
      <c r="E11" s="12">
        <v>0</v>
      </c>
      <c r="F11" s="12">
        <v>0</v>
      </c>
      <c r="G11" s="12">
        <f t="shared" si="6"/>
        <v>9000</v>
      </c>
      <c r="H11" s="12">
        <f t="shared" si="7"/>
        <v>0</v>
      </c>
      <c r="I11" s="12">
        <f t="shared" si="8"/>
        <v>0</v>
      </c>
      <c r="J11" s="12">
        <v>3</v>
      </c>
    </row>
    <row r="12" s="3" customFormat="1" ht="27" customHeight="1" spans="1:10">
      <c r="A12" s="9" t="s">
        <v>19</v>
      </c>
      <c r="B12" s="9" t="s">
        <v>20</v>
      </c>
      <c r="C12" s="9">
        <v>94200</v>
      </c>
      <c r="D12" s="12">
        <v>27000</v>
      </c>
      <c r="E12" s="12">
        <v>6000</v>
      </c>
      <c r="F12" s="12">
        <v>4000</v>
      </c>
      <c r="G12" s="12">
        <f t="shared" si="0"/>
        <v>135000</v>
      </c>
      <c r="H12" s="12">
        <f t="shared" si="1"/>
        <v>30000</v>
      </c>
      <c r="I12" s="12">
        <f t="shared" si="2"/>
        <v>20000</v>
      </c>
      <c r="J12" s="12">
        <v>5</v>
      </c>
    </row>
    <row r="13" s="3" customFormat="1" ht="27" customHeight="1" spans="1:10">
      <c r="A13" s="9"/>
      <c r="B13" s="9" t="s">
        <v>20</v>
      </c>
      <c r="C13" s="9">
        <v>94200</v>
      </c>
      <c r="D13" s="12">
        <v>0</v>
      </c>
      <c r="E13" s="12">
        <v>6000</v>
      </c>
      <c r="F13" s="12">
        <v>4000</v>
      </c>
      <c r="G13" s="12">
        <f t="shared" si="0"/>
        <v>0</v>
      </c>
      <c r="H13" s="12">
        <f t="shared" si="1"/>
        <v>108000</v>
      </c>
      <c r="I13" s="12">
        <f t="shared" si="2"/>
        <v>72000</v>
      </c>
      <c r="J13" s="12">
        <v>18</v>
      </c>
    </row>
    <row r="14" s="3" customFormat="1" ht="27" customHeight="1" spans="1:10">
      <c r="A14" s="9"/>
      <c r="B14" s="14" t="s">
        <v>21</v>
      </c>
      <c r="C14" s="9">
        <v>15100</v>
      </c>
      <c r="D14" s="9">
        <v>4050</v>
      </c>
      <c r="E14" s="9">
        <v>0</v>
      </c>
      <c r="F14" s="9">
        <v>0</v>
      </c>
      <c r="G14" s="12">
        <f t="shared" si="0"/>
        <v>4050</v>
      </c>
      <c r="H14" s="12">
        <f t="shared" si="1"/>
        <v>0</v>
      </c>
      <c r="I14" s="12">
        <f t="shared" si="2"/>
        <v>0</v>
      </c>
      <c r="J14" s="12">
        <v>1</v>
      </c>
    </row>
    <row r="15" s="3" customFormat="1" ht="27" customHeight="1" spans="1:10">
      <c r="A15" s="9" t="s">
        <v>22</v>
      </c>
      <c r="B15" s="14" t="s">
        <v>23</v>
      </c>
      <c r="C15" s="9">
        <v>137800</v>
      </c>
      <c r="D15" s="9">
        <v>17100</v>
      </c>
      <c r="E15" s="9">
        <v>0</v>
      </c>
      <c r="F15" s="9">
        <v>0</v>
      </c>
      <c r="G15" s="12">
        <f t="shared" si="0"/>
        <v>102600</v>
      </c>
      <c r="H15" s="12">
        <f t="shared" si="1"/>
        <v>0</v>
      </c>
      <c r="I15" s="12">
        <f t="shared" si="2"/>
        <v>0</v>
      </c>
      <c r="J15" s="12">
        <v>6</v>
      </c>
    </row>
    <row r="16" s="2" customFormat="1" ht="27" customHeight="1" spans="1:10">
      <c r="A16" s="10" t="s">
        <v>24</v>
      </c>
      <c r="B16" s="9" t="s">
        <v>25</v>
      </c>
      <c r="C16" s="9">
        <v>1350</v>
      </c>
      <c r="D16" s="12">
        <v>240</v>
      </c>
      <c r="E16" s="12">
        <v>140</v>
      </c>
      <c r="F16" s="12">
        <v>140</v>
      </c>
      <c r="G16" s="12">
        <f t="shared" si="0"/>
        <v>10800</v>
      </c>
      <c r="H16" s="12">
        <f t="shared" si="1"/>
        <v>6300</v>
      </c>
      <c r="I16" s="12">
        <f t="shared" si="2"/>
        <v>6300</v>
      </c>
      <c r="J16" s="12">
        <v>45</v>
      </c>
    </row>
    <row r="17" s="2" customFormat="1" ht="27" customHeight="1" spans="1:10">
      <c r="A17" s="11"/>
      <c r="B17" s="9" t="s">
        <v>25</v>
      </c>
      <c r="C17" s="9">
        <v>1350</v>
      </c>
      <c r="D17" s="12">
        <v>240</v>
      </c>
      <c r="E17" s="12">
        <v>0</v>
      </c>
      <c r="F17" s="12">
        <v>0</v>
      </c>
      <c r="G17" s="12">
        <f t="shared" si="0"/>
        <v>960</v>
      </c>
      <c r="H17" s="12">
        <f t="shared" si="1"/>
        <v>0</v>
      </c>
      <c r="I17" s="12">
        <f t="shared" si="2"/>
        <v>0</v>
      </c>
      <c r="J17" s="12">
        <v>4</v>
      </c>
    </row>
    <row r="18" s="2" customFormat="1" ht="27" customHeight="1" spans="1:10">
      <c r="A18" s="9" t="s">
        <v>26</v>
      </c>
      <c r="B18" s="9" t="s">
        <v>27</v>
      </c>
      <c r="C18" s="9">
        <v>900</v>
      </c>
      <c r="D18" s="9">
        <v>360</v>
      </c>
      <c r="E18" s="9">
        <v>0</v>
      </c>
      <c r="F18" s="9">
        <v>0</v>
      </c>
      <c r="G18" s="12">
        <f t="shared" si="0"/>
        <v>2742120</v>
      </c>
      <c r="H18" s="12">
        <f t="shared" si="1"/>
        <v>0</v>
      </c>
      <c r="I18" s="12">
        <f t="shared" si="2"/>
        <v>0</v>
      </c>
      <c r="J18" s="12">
        <v>7617</v>
      </c>
    </row>
    <row r="19" s="2" customFormat="1" ht="27" customHeight="1" spans="1:10">
      <c r="A19" s="9" t="s">
        <v>28</v>
      </c>
      <c r="B19" s="9" t="s">
        <v>29</v>
      </c>
      <c r="C19" s="9" t="s">
        <v>30</v>
      </c>
      <c r="D19" s="9">
        <v>0</v>
      </c>
      <c r="E19" s="9">
        <v>0.67</v>
      </c>
      <c r="F19" s="9">
        <v>0.33</v>
      </c>
      <c r="G19" s="12">
        <f t="shared" si="0"/>
        <v>0</v>
      </c>
      <c r="H19" s="12">
        <f t="shared" si="1"/>
        <v>73700</v>
      </c>
      <c r="I19" s="12">
        <f t="shared" si="2"/>
        <v>36300</v>
      </c>
      <c r="J19" s="12">
        <v>110000</v>
      </c>
    </row>
    <row r="20" s="2" customFormat="1" ht="27" customHeight="1" spans="1:10">
      <c r="A20" s="9" t="s">
        <v>28</v>
      </c>
      <c r="B20" s="9" t="s">
        <v>31</v>
      </c>
      <c r="C20" s="9">
        <v>8</v>
      </c>
      <c r="D20" s="9">
        <v>0</v>
      </c>
      <c r="E20" s="9">
        <v>8</v>
      </c>
      <c r="F20" s="9">
        <v>0</v>
      </c>
      <c r="G20" s="12">
        <f t="shared" si="0"/>
        <v>0</v>
      </c>
      <c r="H20" s="12">
        <f t="shared" si="1"/>
        <v>27200</v>
      </c>
      <c r="I20" s="12">
        <f t="shared" si="2"/>
        <v>0</v>
      </c>
      <c r="J20" s="12">
        <v>3400</v>
      </c>
    </row>
    <row r="21" s="2" customFormat="1" ht="27" customHeight="1" spans="1:10">
      <c r="A21" s="11" t="s">
        <v>32</v>
      </c>
      <c r="B21" s="9" t="s">
        <v>33</v>
      </c>
      <c r="C21" s="9">
        <v>1500</v>
      </c>
      <c r="D21" s="12">
        <v>0</v>
      </c>
      <c r="E21" s="12">
        <v>350</v>
      </c>
      <c r="F21" s="12">
        <v>250</v>
      </c>
      <c r="G21" s="12">
        <f t="shared" si="0"/>
        <v>0</v>
      </c>
      <c r="H21" s="12">
        <f t="shared" si="1"/>
        <v>15400</v>
      </c>
      <c r="I21" s="12">
        <f t="shared" si="2"/>
        <v>11000</v>
      </c>
      <c r="J21" s="12">
        <v>44</v>
      </c>
    </row>
    <row r="22" s="2" customFormat="1" ht="27" customHeight="1" spans="1:10">
      <c r="A22" s="9" t="s">
        <v>34</v>
      </c>
      <c r="B22" s="9" t="s">
        <v>35</v>
      </c>
      <c r="C22" s="9">
        <v>500</v>
      </c>
      <c r="D22" s="9">
        <v>0</v>
      </c>
      <c r="E22" s="9">
        <v>0</v>
      </c>
      <c r="F22" s="9">
        <v>500</v>
      </c>
      <c r="G22" s="12">
        <f t="shared" si="0"/>
        <v>0</v>
      </c>
      <c r="H22" s="12">
        <f t="shared" si="1"/>
        <v>0</v>
      </c>
      <c r="I22" s="12">
        <f t="shared" si="2"/>
        <v>65000</v>
      </c>
      <c r="J22" s="12">
        <v>130</v>
      </c>
    </row>
    <row r="23" s="2" customFormat="1" ht="27" customHeight="1" spans="1:10">
      <c r="A23" s="9" t="s">
        <v>36</v>
      </c>
      <c r="B23" s="14" t="s">
        <v>37</v>
      </c>
      <c r="C23" s="9">
        <v>4500</v>
      </c>
      <c r="D23" s="9">
        <v>800</v>
      </c>
      <c r="E23" s="9">
        <v>0</v>
      </c>
      <c r="F23" s="9">
        <v>0</v>
      </c>
      <c r="G23" s="12">
        <f t="shared" si="0"/>
        <v>4000</v>
      </c>
      <c r="H23" s="12">
        <f t="shared" si="1"/>
        <v>0</v>
      </c>
      <c r="I23" s="12">
        <f t="shared" si="2"/>
        <v>0</v>
      </c>
      <c r="J23" s="12">
        <v>5</v>
      </c>
    </row>
    <row r="24" s="2" customFormat="1" ht="27" customHeight="1" spans="1:10">
      <c r="A24" s="9" t="s">
        <v>38</v>
      </c>
      <c r="B24" s="14" t="s">
        <v>39</v>
      </c>
      <c r="C24" s="9">
        <v>18000</v>
      </c>
      <c r="D24" s="9">
        <v>900</v>
      </c>
      <c r="E24" s="9">
        <v>0</v>
      </c>
      <c r="F24" s="9">
        <v>0</v>
      </c>
      <c r="G24" s="12">
        <f t="shared" si="0"/>
        <v>5400</v>
      </c>
      <c r="H24" s="12">
        <f t="shared" si="1"/>
        <v>0</v>
      </c>
      <c r="I24" s="12">
        <f t="shared" si="2"/>
        <v>0</v>
      </c>
      <c r="J24" s="12">
        <v>6</v>
      </c>
    </row>
    <row r="25" s="2" customFormat="1" ht="27" customHeight="1" spans="1:10">
      <c r="A25" s="9" t="s">
        <v>40</v>
      </c>
      <c r="B25" s="14" t="s">
        <v>41</v>
      </c>
      <c r="C25" s="9">
        <v>1430</v>
      </c>
      <c r="D25" s="9">
        <v>180</v>
      </c>
      <c r="E25" s="9">
        <v>0</v>
      </c>
      <c r="F25" s="9">
        <v>0</v>
      </c>
      <c r="G25" s="12">
        <f t="shared" si="0"/>
        <v>9000</v>
      </c>
      <c r="H25" s="12">
        <f t="shared" si="1"/>
        <v>0</v>
      </c>
      <c r="I25" s="12">
        <f t="shared" si="2"/>
        <v>0</v>
      </c>
      <c r="J25" s="12">
        <v>50</v>
      </c>
    </row>
    <row r="26" s="2" customFormat="1" ht="27" customHeight="1" spans="1:10">
      <c r="A26" s="10" t="s">
        <v>42</v>
      </c>
      <c r="B26" s="15" t="s">
        <v>43</v>
      </c>
      <c r="C26" s="16">
        <v>260000</v>
      </c>
      <c r="D26" s="16">
        <v>81000</v>
      </c>
      <c r="E26" s="9">
        <v>0</v>
      </c>
      <c r="F26" s="9">
        <v>0</v>
      </c>
      <c r="G26" s="12">
        <f t="shared" si="0"/>
        <v>162000</v>
      </c>
      <c r="H26" s="12">
        <f t="shared" si="1"/>
        <v>0</v>
      </c>
      <c r="I26" s="12">
        <f t="shared" si="2"/>
        <v>0</v>
      </c>
      <c r="J26" s="12">
        <v>2</v>
      </c>
    </row>
    <row r="27" s="2" customFormat="1" ht="27" customHeight="1" spans="1:10">
      <c r="A27" s="11"/>
      <c r="B27" s="15" t="s">
        <v>44</v>
      </c>
      <c r="C27" s="16">
        <v>120000</v>
      </c>
      <c r="D27" s="16">
        <v>29340</v>
      </c>
      <c r="E27" s="9">
        <v>0</v>
      </c>
      <c r="F27" s="9">
        <v>0</v>
      </c>
      <c r="G27" s="12">
        <f t="shared" si="0"/>
        <v>29340</v>
      </c>
      <c r="H27" s="12">
        <f t="shared" si="1"/>
        <v>0</v>
      </c>
      <c r="I27" s="12">
        <f t="shared" si="2"/>
        <v>0</v>
      </c>
      <c r="J27" s="12">
        <v>1</v>
      </c>
    </row>
    <row r="28" s="4" customFormat="1" ht="27" customHeight="1" spans="1:10">
      <c r="A28" s="17" t="s">
        <v>45</v>
      </c>
      <c r="B28" s="17"/>
      <c r="C28" s="18"/>
      <c r="D28" s="18"/>
      <c r="E28" s="18"/>
      <c r="F28" s="18"/>
      <c r="G28" s="12">
        <f>SUM(G5:G27)</f>
        <v>3343450</v>
      </c>
      <c r="H28" s="12">
        <f>SUM(H5:H27)</f>
        <v>319350</v>
      </c>
      <c r="I28" s="12">
        <f>SUM(I5:I27)</f>
        <v>250760</v>
      </c>
      <c r="J28" s="21">
        <f>SUM(J5:J27)</f>
        <v>121370</v>
      </c>
    </row>
    <row r="29" s="5" customFormat="1" ht="19.5" customHeight="1" spans="1:10">
      <c r="A29" s="19"/>
      <c r="B29" s="19"/>
      <c r="C29" s="20"/>
      <c r="D29" s="20"/>
      <c r="E29" s="20"/>
      <c r="F29" s="20"/>
      <c r="G29" s="20"/>
      <c r="H29" s="20"/>
      <c r="I29" s="20"/>
      <c r="J29" s="22"/>
    </row>
  </sheetData>
  <mergeCells count="13">
    <mergeCell ref="A1:J1"/>
    <mergeCell ref="A2:J2"/>
    <mergeCell ref="D3:F3"/>
    <mergeCell ref="G3:I3"/>
    <mergeCell ref="A3:A4"/>
    <mergeCell ref="A5:A8"/>
    <mergeCell ref="A9:A11"/>
    <mergeCell ref="A12:A14"/>
    <mergeCell ref="A16:A17"/>
    <mergeCell ref="A26:A27"/>
    <mergeCell ref="B3:B4"/>
    <mergeCell ref="C3:C4"/>
    <mergeCell ref="J3:J4"/>
  </mergeCells>
  <pageMargins left="0.389583333333333" right="0.319444444444444" top="0.55" bottom="0.189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2017-03-20T07:34:00Z</dcterms:created>
  <cp:lastPrinted>2017-03-21T07:52:00Z</cp:lastPrinted>
  <dcterms:modified xsi:type="dcterms:W3CDTF">2017-09-13T06:56:47Z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